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WA\insolvenzen\insolvenztrend\"/>
    </mc:Choice>
  </mc:AlternateContent>
  <bookViews>
    <workbookView xWindow="0" yWindow="0" windowWidth="25200" windowHeight="11850"/>
  </bookViews>
  <sheets>
    <sheet name="IWH-Insolvenztrend - Da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B77" i="1"/>
  <c r="B73" i="1"/>
  <c r="B72" i="1" l="1"/>
  <c r="B71" i="1" l="1"/>
  <c r="B70" i="1" l="1"/>
  <c r="B69" i="1" l="1"/>
  <c r="B68" i="1" l="1"/>
  <c r="B67" i="1" l="1"/>
  <c r="B66" i="1" l="1"/>
  <c r="B65" i="1" l="1"/>
  <c r="B64" i="1" l="1"/>
  <c r="B63" i="1" l="1"/>
  <c r="B62" i="1" l="1"/>
  <c r="B61" i="1" l="1"/>
  <c r="B60" i="1" l="1"/>
  <c r="B59" i="1" l="1"/>
  <c r="B58" i="1" l="1"/>
  <c r="B57" i="1" l="1"/>
  <c r="B56" i="1" l="1"/>
  <c r="B55" i="1" l="1"/>
  <c r="B54" i="1"/>
  <c r="B53" i="1"/>
  <c r="B52" i="1"/>
  <c r="B51" i="1"/>
  <c r="B50" i="1"/>
  <c r="B49" i="1"/>
  <c r="B75" i="1"/>
  <c r="B48" i="1"/>
  <c r="B47" i="1"/>
  <c r="B46" i="1"/>
  <c r="B45" i="1"/>
  <c r="B44" i="1"/>
  <c r="B43" i="1"/>
  <c r="B42" i="1"/>
  <c r="B41" i="1"/>
  <c r="B40" i="1"/>
  <c r="B39" i="1"/>
  <c r="B38" i="1"/>
  <c r="B35" i="1"/>
  <c r="B36" i="1"/>
  <c r="B37" i="1"/>
  <c r="B34" i="1"/>
  <c r="B23" i="1"/>
  <c r="B24" i="1"/>
  <c r="B25" i="1"/>
  <c r="B26" i="1"/>
  <c r="B27" i="1"/>
  <c r="B28" i="1"/>
  <c r="B29" i="1"/>
  <c r="B30" i="1"/>
  <c r="B31" i="1"/>
  <c r="B32" i="1"/>
  <c r="B33" i="1"/>
  <c r="B22" i="1"/>
</calcChain>
</file>

<file path=xl/sharedStrings.xml><?xml version="1.0" encoding="utf-8"?>
<sst xmlns="http://schemas.openxmlformats.org/spreadsheetml/2006/main" count="87" uniqueCount="71">
  <si>
    <t>IWH-Insolvenztrend</t>
  </si>
  <si>
    <t>Quelle: Bekanntmachungen der Insolvenzgerichte</t>
  </si>
  <si>
    <t>Betroffene Beschäftigte</t>
  </si>
  <si>
    <t>Beschäftigte in den größten 10% der insolventen Unternehmen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</si>
  <si>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</si>
  <si>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</si>
  <si>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</si>
  <si>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</si>
  <si>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</si>
  <si>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</si>
  <si>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</si>
  <si>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</si>
  <si>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</si>
  <si>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</si>
  <si>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</si>
  <si>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</si>
  <si>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ST</t>
  </si>
  <si>
    <t>SH</t>
  </si>
  <si>
    <t>TH</t>
  </si>
  <si>
    <t>Insolvenzen in Deutschland, nach Bundesländern</t>
  </si>
  <si>
    <t>https://www.destatis.de/DE/Methoden/abkuerzung-bundeslaender-DE-EN.html</t>
  </si>
  <si>
    <t>SN</t>
  </si>
  <si>
    <t>ZZ</t>
  </si>
  <si>
    <t>Quelle: Destatis</t>
  </si>
  <si>
    <t>Personen- und Kapitalgesellschaften</t>
  </si>
  <si>
    <t>Insolvenzen in Deutschland</t>
  </si>
  <si>
    <t>Betroffene Beschäftigte nach Rechtsform des Unternehmens</t>
  </si>
  <si>
    <t>amtliche Statistik</t>
  </si>
  <si>
    <t>IWH Bankruptcy Update</t>
  </si>
  <si>
    <t>Bankruptcies in Germany, German Laender</t>
  </si>
  <si>
    <t>Firms with entry in the commercial register</t>
  </si>
  <si>
    <t>Source: Bankruptcy announcements of German courts</t>
  </si>
  <si>
    <r>
      <t xml:space="preserve">Anzahl Insolvenzen    </t>
    </r>
    <r>
      <rPr>
        <i/>
        <sz val="11"/>
        <color theme="5" tint="-0.499984740745262"/>
        <rFont val="Calibri"/>
        <family val="2"/>
        <scheme val="minor"/>
      </rPr>
      <t>number of bankruptcies</t>
    </r>
  </si>
  <si>
    <r>
      <t xml:space="preserve">Monat   </t>
    </r>
    <r>
      <rPr>
        <i/>
        <sz val="11"/>
        <color theme="5" tint="-0.499984740745262"/>
        <rFont val="Calibri"/>
        <family val="2"/>
        <scheme val="minor"/>
      </rPr>
      <t>month</t>
    </r>
  </si>
  <si>
    <r>
      <t xml:space="preserve">Deutschland </t>
    </r>
    <r>
      <rPr>
        <i/>
        <sz val="11"/>
        <color theme="5" tint="-0.499984740745262"/>
        <rFont val="Calibri"/>
        <family val="2"/>
        <scheme val="minor"/>
      </rPr>
      <t>Germany</t>
    </r>
  </si>
  <si>
    <t>Affected employees</t>
  </si>
  <si>
    <t>Employment in the largest 10% bankruptcies</t>
  </si>
  <si>
    <t xml:space="preserve">Quelle: Bekanntmachungen der Insolvenzgerichte, </t>
  </si>
  <si>
    <t>Verknüpfung mit Unternehmensdaten* von Bureau van Dijk (BvD)</t>
  </si>
  <si>
    <t xml:space="preserve">Source: Bankruptcy announcements of German courts, </t>
  </si>
  <si>
    <t>linked with firm-level data provided by Bureau van Dijk (BvD)</t>
  </si>
  <si>
    <r>
      <rPr>
        <i/>
        <sz val="11"/>
        <rFont val="Calibri"/>
        <family val="2"/>
        <scheme val="minor"/>
      </rPr>
      <t>betroffene Beschäftigte</t>
    </r>
    <r>
      <rPr>
        <i/>
        <sz val="11"/>
        <color theme="5" tint="-0.499984740745262"/>
        <rFont val="Calibri"/>
        <family val="2"/>
        <scheme val="minor"/>
      </rPr>
      <t xml:space="preserve"> affected employees</t>
    </r>
  </si>
  <si>
    <r>
      <t xml:space="preserve">Auflösung der Länderkürzel    </t>
    </r>
    <r>
      <rPr>
        <sz val="11"/>
        <color theme="5" tint="-0.499984740745262"/>
        <rFont val="Calibri"/>
        <family val="2"/>
        <scheme val="minor"/>
      </rPr>
      <t>abbreviations used for the German Laender:</t>
    </r>
  </si>
  <si>
    <t>amtl. Statistik, Personen- und Kapitalgesellschaften</t>
  </si>
  <si>
    <t>Bankruptcies in Germany</t>
  </si>
  <si>
    <t>Official statistics, registered firms only</t>
  </si>
  <si>
    <t>Source: Destatis</t>
  </si>
  <si>
    <r>
      <t xml:space="preserve">Anzahl Insolvenzen </t>
    </r>
    <r>
      <rPr>
        <i/>
        <sz val="11"/>
        <color theme="5" tint="-0.499984740745262"/>
        <rFont val="Calibri"/>
        <family val="2"/>
        <scheme val="minor"/>
      </rPr>
      <t>number of bankruptcies</t>
    </r>
  </si>
  <si>
    <t>Affected employees by legal form</t>
  </si>
  <si>
    <t>Official statistics</t>
  </si>
  <si>
    <r>
      <t xml:space="preserve">Jahr      </t>
    </r>
    <r>
      <rPr>
        <i/>
        <sz val="11"/>
        <color theme="5" tint="-0.499984740745262"/>
        <rFont val="Calibri"/>
        <family val="2"/>
        <scheme val="minor"/>
      </rPr>
      <t>year</t>
    </r>
  </si>
  <si>
    <r>
      <t>Einzelunternehmen</t>
    </r>
    <r>
      <rPr>
        <i/>
        <sz val="11"/>
        <color theme="5" tint="-0.499984740745262"/>
        <rFont val="Calibri"/>
        <family val="2"/>
        <scheme val="minor"/>
      </rPr>
      <t xml:space="preserve"> unregistered firms</t>
    </r>
  </si>
  <si>
    <r>
      <t xml:space="preserve">Personen- und Kapitalgesellschaften   </t>
    </r>
    <r>
      <rPr>
        <i/>
        <sz val="11"/>
        <color theme="5" tint="-0.499984740745262"/>
        <rFont val="Calibri"/>
        <family val="2"/>
        <scheme val="minor"/>
      </rPr>
      <t>registered firms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</si>
  <si>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Jan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</si>
  <si>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Feb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</si>
  <si>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Mrz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</si>
  <si>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Apr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</si>
  <si>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Mai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</si>
  <si>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Jun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</si>
  <si>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Jul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</si>
  <si>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Aug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</si>
  <si>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Sep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</si>
  <si>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Okt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</si>
  <si>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Nov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</si>
  <si>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Dez</t>
    </r>
  </si>
  <si>
    <t>* BvD-Ziehung vom 18.01.2024</t>
  </si>
  <si>
    <t>* BvD numbers as of 2024-01-18</t>
  </si>
  <si>
    <r>
      <t xml:space="preserve">Einwohner in Mio.   </t>
    </r>
    <r>
      <rPr>
        <sz val="11"/>
        <color theme="5" tint="-0.499984740745262"/>
        <rFont val="Calibri"/>
        <family val="2"/>
        <scheme val="minor"/>
      </rPr>
      <t>inhabitants in millions</t>
    </r>
  </si>
  <si>
    <r>
      <t xml:space="preserve">Insolvenzen der letzten 3 Monate je 100.000 Einwohner    </t>
    </r>
    <r>
      <rPr>
        <sz val="9"/>
        <color theme="5" tint="-0.499984740745262"/>
        <rFont val="Calibri"/>
        <family val="2"/>
        <scheme val="minor"/>
      </rPr>
      <t>Bankruptcies in the last 3 months per 100,000 inhabitants</t>
    </r>
  </si>
  <si>
    <t>Stand: 02.05.2024</t>
  </si>
  <si>
    <t>as of 2024-05-02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</si>
</sst>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,,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833C0C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9" fontId="0" fillId="0" borderId="0" xfId="1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3" applyNumberFormat="1" applyFont="1" applyBorder="1"/>
    <xf numFmtId="3" fontId="0" fillId="0" borderId="13" xfId="0" applyNumberFormat="1" applyFont="1" applyFill="1" applyBorder="1"/>
    <xf numFmtId="0" fontId="0" fillId="0" borderId="2" xfId="0" applyFont="1" applyFill="1" applyBorder="1" applyAlignment="1"/>
    <xf numFmtId="0" fontId="0" fillId="0" borderId="9" xfId="0" applyFont="1" applyFill="1" applyBorder="1"/>
    <xf numFmtId="17" fontId="0" fillId="0" borderId="10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 applyAlignment="1"/>
    <xf numFmtId="0" fontId="0" fillId="0" borderId="11" xfId="0" applyFont="1" applyFill="1" applyBorder="1"/>
    <xf numFmtId="0" fontId="0" fillId="0" borderId="0" xfId="0" applyFont="1" applyFill="1" applyBorder="1"/>
    <xf numFmtId="3" fontId="0" fillId="0" borderId="6" xfId="0" applyNumberFormat="1" applyFont="1" applyFill="1" applyBorder="1"/>
    <xf numFmtId="17" fontId="0" fillId="0" borderId="0" xfId="0" applyNumberFormat="1" applyFont="1" applyFill="1" applyBorder="1"/>
    <xf numFmtId="3" fontId="0" fillId="0" borderId="0" xfId="0" applyNumberFormat="1" applyFont="1" applyFill="1" applyBorder="1"/>
    <xf numFmtId="17" fontId="0" fillId="0" borderId="13" xfId="0" applyNumberFormat="1" applyFont="1" applyFill="1" applyBorder="1"/>
    <xf numFmtId="17" fontId="0" fillId="0" borderId="5" xfId="0" applyNumberFormat="1" applyFont="1" applyFill="1" applyBorder="1"/>
    <xf numFmtId="17" fontId="0" fillId="0" borderId="6" xfId="0" applyNumberFormat="1" applyFont="1" applyFill="1" applyBorder="1"/>
    <xf numFmtId="166" fontId="6" fillId="0" borderId="0" xfId="3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5" xfId="2" applyFont="1" applyBorder="1"/>
    <xf numFmtId="3" fontId="7" fillId="0" borderId="5" xfId="2" applyNumberFormat="1" applyFont="1" applyBorder="1" applyAlignment="1">
      <alignment horizontal="right" vertical="center" wrapText="1"/>
    </xf>
    <xf numFmtId="3" fontId="7" fillId="0" borderId="5" xfId="2" applyNumberFormat="1" applyFont="1" applyBorder="1"/>
    <xf numFmtId="164" fontId="0" fillId="0" borderId="0" xfId="0" applyNumberFormat="1" applyFo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17" fontId="0" fillId="0" borderId="13" xfId="0" applyNumberFormat="1" applyFont="1" applyBorder="1"/>
    <xf numFmtId="17" fontId="0" fillId="0" borderId="5" xfId="0" applyNumberFormat="1" applyFont="1" applyBorder="1"/>
    <xf numFmtId="0" fontId="0" fillId="0" borderId="11" xfId="0" applyFont="1" applyFill="1" applyBorder="1" applyAlignment="1"/>
    <xf numFmtId="17" fontId="0" fillId="0" borderId="0" xfId="0" applyNumberFormat="1" applyFont="1" applyBorder="1"/>
    <xf numFmtId="0" fontId="0" fillId="0" borderId="1" xfId="0" applyFill="1" applyBorder="1" applyAlignment="1"/>
    <xf numFmtId="0" fontId="0" fillId="0" borderId="12" xfId="0" applyFill="1" applyBorder="1" applyAlignment="1"/>
    <xf numFmtId="0" fontId="0" fillId="0" borderId="13" xfId="0" applyFont="1" applyFill="1" applyBorder="1"/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5" xfId="0" applyFont="1" applyFill="1" applyBorder="1"/>
    <xf numFmtId="3" fontId="7" fillId="0" borderId="13" xfId="2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7" fontId="0" fillId="0" borderId="15" xfId="0" applyNumberFormat="1" applyFont="1" applyFill="1" applyBorder="1"/>
    <xf numFmtId="0" fontId="0" fillId="0" borderId="1" xfId="0" applyFont="1" applyFill="1" applyBorder="1"/>
    <xf numFmtId="0" fontId="0" fillId="0" borderId="12" xfId="0" applyFont="1" applyFill="1" applyBorder="1"/>
    <xf numFmtId="164" fontId="6" fillId="0" borderId="3" xfId="3" applyNumberFormat="1" applyFont="1" applyBorder="1" applyAlignment="1">
      <alignment horizontal="right" vertical="center"/>
    </xf>
    <xf numFmtId="0" fontId="0" fillId="0" borderId="5" xfId="0" applyFont="1" applyBorder="1"/>
    <xf numFmtId="9" fontId="1" fillId="0" borderId="0" xfId="1" applyFont="1" applyFill="1" applyBorder="1"/>
    <xf numFmtId="0" fontId="8" fillId="0" borderId="0" xfId="4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4" fillId="0" borderId="3" xfId="0" applyFont="1" applyFill="1" applyBorder="1" applyAlignment="1">
      <alignment horizontal="center" wrapText="1"/>
    </xf>
    <xf numFmtId="17" fontId="0" fillId="0" borderId="3" xfId="0" applyNumberFormat="1" applyFont="1" applyFill="1" applyBorder="1" applyAlignment="1">
      <alignment vertical="top" wrapText="1"/>
    </xf>
    <xf numFmtId="17" fontId="12" fillId="0" borderId="3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0" fontId="0" fillId="0" borderId="10" xfId="0" applyFill="1" applyBorder="1" applyAlignment="1"/>
    <xf numFmtId="17" fontId="0" fillId="0" borderId="6" xfId="0" applyNumberFormat="1" applyFont="1" applyBorder="1"/>
    <xf numFmtId="0" fontId="7" fillId="0" borderId="13" xfId="2" applyFont="1" applyBorder="1"/>
    <xf numFmtId="3" fontId="7" fillId="0" borderId="13" xfId="2" applyNumberFormat="1" applyFont="1" applyBorder="1"/>
    <xf numFmtId="0" fontId="0" fillId="0" borderId="2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NumberFormat="1" applyFill="1" applyBorder="1"/>
    <xf numFmtId="0" fontId="7" fillId="0" borderId="6" xfId="2" applyFont="1" applyFill="1" applyBorder="1"/>
    <xf numFmtId="0" fontId="0" fillId="0" borderId="5" xfId="0" applyNumberFormat="1" applyFont="1" applyFill="1" applyBorder="1"/>
    <xf numFmtId="165" fontId="0" fillId="0" borderId="13" xfId="3" applyNumberFormat="1" applyFont="1" applyBorder="1"/>
    <xf numFmtId="165" fontId="0" fillId="0" borderId="5" xfId="3" applyNumberFormat="1" applyFont="1" applyBorder="1"/>
    <xf numFmtId="165" fontId="0" fillId="0" borderId="6" xfId="3" applyNumberFormat="1" applyFont="1" applyBorder="1"/>
    <xf numFmtId="49" fontId="0" fillId="0" borderId="13" xfId="0" applyNumberFormat="1" applyFont="1" applyFill="1" applyBorder="1"/>
    <xf numFmtId="49" fontId="0" fillId="0" borderId="5" xfId="0" applyNumberFormat="1" applyFont="1" applyFill="1" applyBorder="1"/>
    <xf numFmtId="49" fontId="0" fillId="0" borderId="6" xfId="0" applyNumberFormat="1" applyFont="1" applyFill="1" applyBorder="1"/>
    <xf numFmtId="1" fontId="16" fillId="0" borderId="13" xfId="0" applyNumberFormat="1" applyFont="1" applyFill="1" applyBorder="1"/>
    <xf numFmtId="1" fontId="16" fillId="0" borderId="5" xfId="0" applyNumberFormat="1" applyFont="1" applyFill="1" applyBorder="1"/>
    <xf numFmtId="1" fontId="16" fillId="0" borderId="6" xfId="0" applyNumberFormat="1" applyFont="1" applyFill="1" applyBorder="1"/>
    <xf numFmtId="0" fontId="0" fillId="0" borderId="6" xfId="0" applyNumberFormat="1" applyFill="1" applyBorder="1"/>
    <xf numFmtId="49" fontId="0" fillId="0" borderId="8" xfId="0" applyNumberFormat="1" applyFont="1" applyFill="1" applyBorder="1"/>
    <xf numFmtId="49" fontId="0" fillId="0" borderId="10" xfId="0" applyNumberFormat="1" applyFont="1" applyFill="1" applyBorder="1"/>
    <xf numFmtId="49" fontId="0" fillId="0" borderId="15" xfId="0" applyNumberFormat="1" applyFont="1" applyFill="1" applyBorder="1"/>
    <xf numFmtId="0" fontId="0" fillId="0" borderId="15" xfId="0" applyFill="1" applyBorder="1" applyAlignment="1"/>
    <xf numFmtId="0" fontId="7" fillId="0" borderId="5" xfId="2" applyFont="1" applyFill="1" applyBorder="1"/>
    <xf numFmtId="3" fontId="7" fillId="0" borderId="5" xfId="2" applyNumberFormat="1" applyFont="1" applyFill="1" applyBorder="1"/>
    <xf numFmtId="0" fontId="0" fillId="0" borderId="8" xfId="0" applyBorder="1"/>
    <xf numFmtId="0" fontId="0" fillId="0" borderId="10" xfId="0" applyFill="1" applyBorder="1"/>
    <xf numFmtId="0" fontId="0" fillId="0" borderId="15" xfId="0" applyFill="1" applyBorder="1"/>
    <xf numFmtId="0" fontId="0" fillId="0" borderId="13" xfId="0" applyNumberFormat="1" applyFont="1" applyFill="1" applyBorder="1"/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Fill="1" applyBorder="1"/>
    <xf numFmtId="166" fontId="6" fillId="0" borderId="7" xfId="3" applyNumberFormat="1" applyFont="1" applyBorder="1" applyAlignment="1">
      <alignment horizontal="right"/>
    </xf>
    <xf numFmtId="166" fontId="6" fillId="0" borderId="4" xfId="3" applyNumberFormat="1" applyFont="1" applyBorder="1" applyAlignment="1">
      <alignment horizontal="right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" xfId="0" applyNumberFormat="1" applyFill="1" applyBorder="1"/>
  </cellXfs>
  <cellStyles count="5">
    <cellStyle name="Komma" xfId="3" builtinId="3"/>
    <cellStyle name="Link" xfId="4" builtinId="8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Methoden/abkuerzung-bundeslaender-DE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="80" zoomScaleNormal="80" workbookViewId="0"/>
  </sheetViews>
  <sheetFormatPr baseColWidth="10" defaultRowHeight="15" x14ac:dyDescent="0.25"/>
  <cols>
    <col min="1" max="1" width="25.5703125" style="3" customWidth="1"/>
    <col min="2" max="2" width="12.7109375" style="3" customWidth="1"/>
    <col min="3" max="19" width="6.7109375" style="3" customWidth="1"/>
    <col min="20" max="20" width="5.85546875" style="3" customWidth="1"/>
    <col min="21" max="21" width="13" style="3" customWidth="1"/>
    <col min="22" max="22" width="10.140625" style="3" customWidth="1"/>
    <col min="23" max="23" width="19.42578125" style="3" customWidth="1"/>
    <col min="24" max="24" width="20" style="3" customWidth="1"/>
    <col min="25" max="25" width="15.85546875" style="3" customWidth="1"/>
    <col min="26" max="16384" width="11.42578125" style="3"/>
  </cols>
  <sheetData>
    <row r="1" spans="1:26" x14ac:dyDescent="0.25">
      <c r="A1" s="2" t="s">
        <v>0</v>
      </c>
      <c r="B1" s="58" t="s">
        <v>28</v>
      </c>
    </row>
    <row r="2" spans="1:26" x14ac:dyDescent="0.25">
      <c r="A2" s="3" t="s">
        <v>69</v>
      </c>
      <c r="B2" s="57" t="s">
        <v>70</v>
      </c>
      <c r="V2" s="2" t="s">
        <v>2</v>
      </c>
      <c r="Z2" s="58" t="s">
        <v>35</v>
      </c>
    </row>
    <row r="3" spans="1:26" x14ac:dyDescent="0.25">
      <c r="V3" s="3" t="s">
        <v>3</v>
      </c>
      <c r="Z3" s="57" t="s">
        <v>36</v>
      </c>
    </row>
    <row r="4" spans="1:26" x14ac:dyDescent="0.25">
      <c r="A4" s="2" t="s">
        <v>19</v>
      </c>
      <c r="B4" s="2"/>
      <c r="C4" s="2"/>
      <c r="D4" s="2"/>
      <c r="E4" s="58" t="s">
        <v>29</v>
      </c>
      <c r="V4" s="3" t="s">
        <v>37</v>
      </c>
      <c r="Z4" s="57" t="s">
        <v>39</v>
      </c>
    </row>
    <row r="5" spans="1:26" x14ac:dyDescent="0.25">
      <c r="A5" s="3" t="s">
        <v>24</v>
      </c>
      <c r="C5" s="34"/>
      <c r="D5" s="34"/>
      <c r="E5" s="57" t="s">
        <v>30</v>
      </c>
      <c r="V5" s="3" t="s">
        <v>38</v>
      </c>
      <c r="Z5" s="57" t="s">
        <v>40</v>
      </c>
    </row>
    <row r="6" spans="1:26" x14ac:dyDescent="0.25">
      <c r="A6" s="3" t="s">
        <v>1</v>
      </c>
      <c r="C6" s="34"/>
      <c r="D6" s="34"/>
      <c r="E6" s="57" t="s">
        <v>31</v>
      </c>
      <c r="V6" s="3" t="s">
        <v>65</v>
      </c>
      <c r="Z6" s="57" t="s">
        <v>66</v>
      </c>
    </row>
    <row r="7" spans="1:26" x14ac:dyDescent="0.25">
      <c r="C7" s="34"/>
      <c r="D7" s="34"/>
      <c r="E7" s="34"/>
    </row>
    <row r="8" spans="1:26" ht="15" customHeight="1" x14ac:dyDescent="0.25">
      <c r="A8" s="108" t="s">
        <v>33</v>
      </c>
      <c r="B8" s="105" t="s">
        <v>32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9"/>
      <c r="V8" s="101" t="s">
        <v>33</v>
      </c>
      <c r="W8" s="103" t="s">
        <v>41</v>
      </c>
    </row>
    <row r="9" spans="1:26" ht="30" x14ac:dyDescent="0.25">
      <c r="A9" s="109"/>
      <c r="B9" s="59" t="s">
        <v>34</v>
      </c>
      <c r="C9" s="6" t="s">
        <v>17</v>
      </c>
      <c r="D9" s="5" t="s">
        <v>9</v>
      </c>
      <c r="E9" s="5" t="s">
        <v>12</v>
      </c>
      <c r="F9" s="7" t="s">
        <v>8</v>
      </c>
      <c r="G9" s="7" t="s">
        <v>13</v>
      </c>
      <c r="H9" s="7" t="s">
        <v>10</v>
      </c>
      <c r="I9" s="7" t="s">
        <v>14</v>
      </c>
      <c r="J9" s="7" t="s">
        <v>4</v>
      </c>
      <c r="K9" s="7" t="s">
        <v>5</v>
      </c>
      <c r="L9" s="7" t="s">
        <v>15</v>
      </c>
      <c r="M9" s="7" t="s">
        <v>6</v>
      </c>
      <c r="N9" s="7" t="s">
        <v>7</v>
      </c>
      <c r="O9" s="7" t="s">
        <v>11</v>
      </c>
      <c r="P9" s="7" t="s">
        <v>21</v>
      </c>
      <c r="Q9" s="7" t="s">
        <v>16</v>
      </c>
      <c r="R9" s="7" t="s">
        <v>18</v>
      </c>
      <c r="S9" s="8" t="s">
        <v>22</v>
      </c>
      <c r="T9" s="9"/>
      <c r="V9" s="102"/>
      <c r="W9" s="104"/>
    </row>
    <row r="10" spans="1:26" x14ac:dyDescent="0.25">
      <c r="A10" s="77" t="s">
        <v>53</v>
      </c>
      <c r="B10" s="80">
        <v>902.75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8"/>
      <c r="U10" s="77" t="s">
        <v>53</v>
      </c>
      <c r="V10" s="84"/>
      <c r="W10" s="74">
        <v>6386.75</v>
      </c>
    </row>
    <row r="11" spans="1:26" x14ac:dyDescent="0.25">
      <c r="A11" s="78" t="s">
        <v>54</v>
      </c>
      <c r="B11" s="81">
        <v>930.25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8"/>
      <c r="U11" s="78" t="s">
        <v>54</v>
      </c>
      <c r="V11" s="85"/>
      <c r="W11" s="75">
        <v>5937</v>
      </c>
    </row>
    <row r="12" spans="1:26" x14ac:dyDescent="0.25">
      <c r="A12" s="78" t="s">
        <v>55</v>
      </c>
      <c r="B12" s="81">
        <v>1000.5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8"/>
      <c r="U12" s="78" t="s">
        <v>55</v>
      </c>
      <c r="V12" s="85"/>
      <c r="W12" s="75">
        <v>7885.5</v>
      </c>
    </row>
    <row r="13" spans="1:26" x14ac:dyDescent="0.25">
      <c r="A13" s="78" t="s">
        <v>56</v>
      </c>
      <c r="B13" s="81">
        <v>975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8"/>
      <c r="U13" s="78" t="s">
        <v>56</v>
      </c>
      <c r="V13" s="85"/>
      <c r="W13" s="75">
        <v>9430.25</v>
      </c>
    </row>
    <row r="14" spans="1:26" x14ac:dyDescent="0.25">
      <c r="A14" s="78" t="s">
        <v>57</v>
      </c>
      <c r="B14" s="81">
        <v>969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8"/>
      <c r="U14" s="78" t="s">
        <v>57</v>
      </c>
      <c r="V14" s="85"/>
      <c r="W14" s="75">
        <v>6521</v>
      </c>
    </row>
    <row r="15" spans="1:26" x14ac:dyDescent="0.25">
      <c r="A15" s="78" t="s">
        <v>58</v>
      </c>
      <c r="B15" s="81">
        <v>944.25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8"/>
      <c r="U15" s="78" t="s">
        <v>58</v>
      </c>
      <c r="V15" s="85"/>
      <c r="W15" s="75">
        <v>10983.333333333334</v>
      </c>
    </row>
    <row r="16" spans="1:26" x14ac:dyDescent="0.25">
      <c r="A16" s="78" t="s">
        <v>59</v>
      </c>
      <c r="B16" s="81">
        <v>965.75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78" t="s">
        <v>59</v>
      </c>
      <c r="V16" s="85"/>
      <c r="W16" s="75">
        <v>9061</v>
      </c>
    </row>
    <row r="17" spans="1:23" x14ac:dyDescent="0.25">
      <c r="A17" s="78" t="s">
        <v>60</v>
      </c>
      <c r="B17" s="81">
        <v>935.5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  <c r="T17" s="18"/>
      <c r="U17" s="78" t="s">
        <v>60</v>
      </c>
      <c r="V17" s="85"/>
      <c r="W17" s="75">
        <v>7942.25</v>
      </c>
    </row>
    <row r="18" spans="1:23" x14ac:dyDescent="0.25">
      <c r="A18" s="78" t="s">
        <v>61</v>
      </c>
      <c r="B18" s="81">
        <v>902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8"/>
      <c r="U18" s="78" t="s">
        <v>61</v>
      </c>
      <c r="V18" s="85"/>
      <c r="W18" s="75">
        <v>5004.75</v>
      </c>
    </row>
    <row r="19" spans="1:23" x14ac:dyDescent="0.25">
      <c r="A19" s="78" t="s">
        <v>62</v>
      </c>
      <c r="B19" s="81">
        <v>922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8"/>
      <c r="U19" s="78" t="s">
        <v>62</v>
      </c>
      <c r="V19" s="85"/>
      <c r="W19" s="75">
        <v>8235</v>
      </c>
    </row>
    <row r="20" spans="1:23" x14ac:dyDescent="0.25">
      <c r="A20" s="78" t="s">
        <v>63</v>
      </c>
      <c r="B20" s="81">
        <v>884.25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7"/>
      <c r="T20" s="18"/>
      <c r="U20" s="78" t="s">
        <v>63</v>
      </c>
      <c r="V20" s="85"/>
      <c r="W20" s="75">
        <v>7163.75</v>
      </c>
    </row>
    <row r="21" spans="1:23" x14ac:dyDescent="0.25">
      <c r="A21" s="79" t="s">
        <v>64</v>
      </c>
      <c r="B21" s="82">
        <v>869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18"/>
      <c r="U21" s="79" t="s">
        <v>64</v>
      </c>
      <c r="V21" s="86"/>
      <c r="W21" s="76">
        <v>9018.5</v>
      </c>
    </row>
    <row r="22" spans="1:23" x14ac:dyDescent="0.25">
      <c r="A22" s="14">
        <v>43831</v>
      </c>
      <c r="B22" s="11">
        <f>SUM(C22:S22)</f>
        <v>944</v>
      </c>
      <c r="C22" s="12">
        <v>37</v>
      </c>
      <c r="D22" s="12">
        <v>39</v>
      </c>
      <c r="E22" s="12">
        <v>102</v>
      </c>
      <c r="F22" s="12">
        <v>22</v>
      </c>
      <c r="G22" s="12">
        <v>240</v>
      </c>
      <c r="H22" s="12">
        <v>81</v>
      </c>
      <c r="I22" s="12">
        <v>38</v>
      </c>
      <c r="J22" s="12">
        <v>84</v>
      </c>
      <c r="K22" s="12">
        <v>113</v>
      </c>
      <c r="L22" s="12">
        <v>8</v>
      </c>
      <c r="M22" s="12">
        <v>100</v>
      </c>
      <c r="N22" s="12">
        <v>20</v>
      </c>
      <c r="O22" s="12">
        <v>5</v>
      </c>
      <c r="P22" s="12">
        <v>27</v>
      </c>
      <c r="Q22" s="12">
        <v>18</v>
      </c>
      <c r="R22" s="12">
        <v>10</v>
      </c>
      <c r="S22" s="13">
        <v>0</v>
      </c>
      <c r="T22" s="18"/>
      <c r="V22" s="35">
        <v>43831</v>
      </c>
      <c r="W22" s="74">
        <v>6627</v>
      </c>
    </row>
    <row r="23" spans="1:23" x14ac:dyDescent="0.25">
      <c r="A23" s="14">
        <v>43862</v>
      </c>
      <c r="B23" s="15">
        <f t="shared" ref="B23:B73" si="0">SUM(C23:S23)</f>
        <v>904</v>
      </c>
      <c r="C23" s="16">
        <v>31</v>
      </c>
      <c r="D23" s="16">
        <v>45</v>
      </c>
      <c r="E23" s="16">
        <v>90</v>
      </c>
      <c r="F23" s="16">
        <v>21</v>
      </c>
      <c r="G23" s="16">
        <v>204</v>
      </c>
      <c r="H23" s="16">
        <v>78</v>
      </c>
      <c r="I23" s="16">
        <v>52</v>
      </c>
      <c r="J23" s="16">
        <v>94</v>
      </c>
      <c r="K23" s="16">
        <v>104</v>
      </c>
      <c r="L23" s="16">
        <v>11</v>
      </c>
      <c r="M23" s="16">
        <v>91</v>
      </c>
      <c r="N23" s="16">
        <v>29</v>
      </c>
      <c r="O23" s="16">
        <v>8</v>
      </c>
      <c r="P23" s="16">
        <v>24</v>
      </c>
      <c r="Q23" s="16">
        <v>18</v>
      </c>
      <c r="R23" s="16">
        <v>4</v>
      </c>
      <c r="S23" s="17">
        <v>0</v>
      </c>
      <c r="T23" s="18"/>
      <c r="V23" s="36">
        <v>43862</v>
      </c>
      <c r="W23" s="75">
        <v>6349</v>
      </c>
    </row>
    <row r="24" spans="1:23" x14ac:dyDescent="0.25">
      <c r="A24" s="14">
        <v>43891</v>
      </c>
      <c r="B24" s="15">
        <f t="shared" si="0"/>
        <v>949</v>
      </c>
      <c r="C24" s="16">
        <v>30</v>
      </c>
      <c r="D24" s="16">
        <v>33</v>
      </c>
      <c r="E24" s="16">
        <v>79</v>
      </c>
      <c r="F24" s="16">
        <v>15</v>
      </c>
      <c r="G24" s="16">
        <v>245</v>
      </c>
      <c r="H24" s="16">
        <v>94</v>
      </c>
      <c r="I24" s="16">
        <v>39</v>
      </c>
      <c r="J24" s="16">
        <v>88</v>
      </c>
      <c r="K24" s="16">
        <v>129</v>
      </c>
      <c r="L24" s="16">
        <v>6</v>
      </c>
      <c r="M24" s="16">
        <v>83</v>
      </c>
      <c r="N24" s="16">
        <v>33</v>
      </c>
      <c r="O24" s="16">
        <v>9</v>
      </c>
      <c r="P24" s="16">
        <v>32</v>
      </c>
      <c r="Q24" s="16">
        <v>25</v>
      </c>
      <c r="R24" s="16">
        <v>9</v>
      </c>
      <c r="S24" s="17">
        <v>0</v>
      </c>
      <c r="T24" s="18"/>
      <c r="V24" s="36">
        <v>43891</v>
      </c>
      <c r="W24" s="75">
        <v>14574</v>
      </c>
    </row>
    <row r="25" spans="1:23" x14ac:dyDescent="0.25">
      <c r="A25" s="14">
        <v>43922</v>
      </c>
      <c r="B25" s="15">
        <f t="shared" si="0"/>
        <v>901</v>
      </c>
      <c r="C25" s="16">
        <v>37</v>
      </c>
      <c r="D25" s="16">
        <v>43</v>
      </c>
      <c r="E25" s="16">
        <v>70</v>
      </c>
      <c r="F25" s="16">
        <v>13</v>
      </c>
      <c r="G25" s="16">
        <v>205</v>
      </c>
      <c r="H25" s="16">
        <v>98</v>
      </c>
      <c r="I25" s="16">
        <v>36</v>
      </c>
      <c r="J25" s="16">
        <v>96</v>
      </c>
      <c r="K25" s="16">
        <v>123</v>
      </c>
      <c r="L25" s="16">
        <v>12</v>
      </c>
      <c r="M25" s="16">
        <v>66</v>
      </c>
      <c r="N25" s="16">
        <v>31</v>
      </c>
      <c r="O25" s="16">
        <v>8</v>
      </c>
      <c r="P25" s="16">
        <v>36</v>
      </c>
      <c r="Q25" s="16">
        <v>23</v>
      </c>
      <c r="R25" s="16">
        <v>4</v>
      </c>
      <c r="S25" s="17">
        <v>0</v>
      </c>
      <c r="T25" s="18"/>
      <c r="V25" s="36">
        <v>43922</v>
      </c>
      <c r="W25" s="75">
        <v>7224</v>
      </c>
    </row>
    <row r="26" spans="1:23" x14ac:dyDescent="0.25">
      <c r="A26" s="14">
        <v>43952</v>
      </c>
      <c r="B26" s="15">
        <f t="shared" si="0"/>
        <v>989</v>
      </c>
      <c r="C26" s="16">
        <v>44</v>
      </c>
      <c r="D26" s="16">
        <v>31</v>
      </c>
      <c r="E26" s="16">
        <v>74</v>
      </c>
      <c r="F26" s="16">
        <v>20</v>
      </c>
      <c r="G26" s="16">
        <v>245</v>
      </c>
      <c r="H26" s="16">
        <v>93</v>
      </c>
      <c r="I26" s="16">
        <v>49</v>
      </c>
      <c r="J26" s="16">
        <v>100</v>
      </c>
      <c r="K26" s="16">
        <v>124</v>
      </c>
      <c r="L26" s="16">
        <v>10</v>
      </c>
      <c r="M26" s="16">
        <v>98</v>
      </c>
      <c r="N26" s="16">
        <v>26</v>
      </c>
      <c r="O26" s="16">
        <v>16</v>
      </c>
      <c r="P26" s="16">
        <v>29</v>
      </c>
      <c r="Q26" s="16">
        <v>20</v>
      </c>
      <c r="R26" s="16">
        <v>10</v>
      </c>
      <c r="S26" s="17">
        <v>0</v>
      </c>
      <c r="T26" s="18"/>
      <c r="V26" s="36">
        <v>43952</v>
      </c>
      <c r="W26" s="75">
        <v>18637</v>
      </c>
    </row>
    <row r="27" spans="1:23" x14ac:dyDescent="0.25">
      <c r="A27" s="14">
        <v>43983</v>
      </c>
      <c r="B27" s="15">
        <f t="shared" si="0"/>
        <v>894</v>
      </c>
      <c r="C27" s="16">
        <v>44</v>
      </c>
      <c r="D27" s="16">
        <v>38</v>
      </c>
      <c r="E27" s="16">
        <v>90</v>
      </c>
      <c r="F27" s="16">
        <v>16</v>
      </c>
      <c r="G27" s="16">
        <v>218</v>
      </c>
      <c r="H27" s="16">
        <v>93</v>
      </c>
      <c r="I27" s="16">
        <v>39</v>
      </c>
      <c r="J27" s="16">
        <v>87</v>
      </c>
      <c r="K27" s="16">
        <v>115</v>
      </c>
      <c r="L27" s="16">
        <v>7</v>
      </c>
      <c r="M27" s="16">
        <v>75</v>
      </c>
      <c r="N27" s="16">
        <v>15</v>
      </c>
      <c r="O27" s="16">
        <v>8</v>
      </c>
      <c r="P27" s="16">
        <v>19</v>
      </c>
      <c r="Q27" s="16">
        <v>19</v>
      </c>
      <c r="R27" s="16">
        <v>11</v>
      </c>
      <c r="S27" s="17">
        <v>0</v>
      </c>
      <c r="T27" s="18"/>
      <c r="V27" s="36">
        <v>43983</v>
      </c>
      <c r="W27" s="75">
        <v>16768</v>
      </c>
    </row>
    <row r="28" spans="1:23" x14ac:dyDescent="0.25">
      <c r="A28" s="14">
        <v>44013</v>
      </c>
      <c r="B28" s="15">
        <f t="shared" si="0"/>
        <v>865</v>
      </c>
      <c r="C28" s="16">
        <v>26</v>
      </c>
      <c r="D28" s="16">
        <v>38</v>
      </c>
      <c r="E28" s="16">
        <v>82</v>
      </c>
      <c r="F28" s="16">
        <v>9</v>
      </c>
      <c r="G28" s="16">
        <v>235</v>
      </c>
      <c r="H28" s="16">
        <v>80</v>
      </c>
      <c r="I28" s="16">
        <v>39</v>
      </c>
      <c r="J28" s="16">
        <v>87</v>
      </c>
      <c r="K28" s="16">
        <v>98</v>
      </c>
      <c r="L28" s="16">
        <v>8</v>
      </c>
      <c r="M28" s="16">
        <v>76</v>
      </c>
      <c r="N28" s="16">
        <v>28</v>
      </c>
      <c r="O28" s="16">
        <v>4</v>
      </c>
      <c r="P28" s="16">
        <v>30</v>
      </c>
      <c r="Q28" s="16">
        <v>18</v>
      </c>
      <c r="R28" s="16">
        <v>7</v>
      </c>
      <c r="S28" s="17">
        <v>0</v>
      </c>
      <c r="T28" s="18"/>
      <c r="V28" s="36">
        <v>44013</v>
      </c>
      <c r="W28" s="75">
        <v>45324</v>
      </c>
    </row>
    <row r="29" spans="1:23" x14ac:dyDescent="0.25">
      <c r="A29" s="14">
        <v>44044</v>
      </c>
      <c r="B29" s="15">
        <f t="shared" si="0"/>
        <v>667</v>
      </c>
      <c r="C29" s="18">
        <v>25</v>
      </c>
      <c r="D29" s="18">
        <v>28</v>
      </c>
      <c r="E29" s="18">
        <v>61</v>
      </c>
      <c r="F29" s="18">
        <v>16</v>
      </c>
      <c r="G29" s="18">
        <v>153</v>
      </c>
      <c r="H29" s="18">
        <v>74</v>
      </c>
      <c r="I29" s="18">
        <v>31</v>
      </c>
      <c r="J29" s="18">
        <v>63</v>
      </c>
      <c r="K29" s="18">
        <v>91</v>
      </c>
      <c r="L29" s="18">
        <v>18</v>
      </c>
      <c r="M29" s="18">
        <v>54</v>
      </c>
      <c r="N29" s="18">
        <v>14</v>
      </c>
      <c r="O29" s="18">
        <v>5</v>
      </c>
      <c r="P29" s="18">
        <v>14</v>
      </c>
      <c r="Q29" s="18">
        <v>15</v>
      </c>
      <c r="R29" s="18">
        <v>4</v>
      </c>
      <c r="S29" s="17">
        <v>1</v>
      </c>
      <c r="T29" s="18"/>
      <c r="V29" s="36">
        <v>44044</v>
      </c>
      <c r="W29" s="75">
        <v>21069</v>
      </c>
    </row>
    <row r="30" spans="1:23" x14ac:dyDescent="0.25">
      <c r="A30" s="14">
        <v>44075</v>
      </c>
      <c r="B30" s="15">
        <f t="shared" si="0"/>
        <v>668</v>
      </c>
      <c r="C30" s="16">
        <v>35</v>
      </c>
      <c r="D30" s="16">
        <v>30</v>
      </c>
      <c r="E30" s="16">
        <v>64</v>
      </c>
      <c r="F30" s="16">
        <v>13</v>
      </c>
      <c r="G30" s="16">
        <v>168</v>
      </c>
      <c r="H30" s="16">
        <v>63</v>
      </c>
      <c r="I30" s="16">
        <v>38</v>
      </c>
      <c r="J30" s="16">
        <v>54</v>
      </c>
      <c r="K30" s="16">
        <v>79</v>
      </c>
      <c r="L30" s="16">
        <v>10</v>
      </c>
      <c r="M30" s="16">
        <v>60</v>
      </c>
      <c r="N30" s="16">
        <v>19</v>
      </c>
      <c r="O30" s="16">
        <v>10</v>
      </c>
      <c r="P30" s="16">
        <v>11</v>
      </c>
      <c r="Q30" s="16">
        <v>6</v>
      </c>
      <c r="R30" s="16">
        <v>8</v>
      </c>
      <c r="S30" s="17">
        <v>0</v>
      </c>
      <c r="T30" s="18"/>
      <c r="V30" s="36">
        <v>44075</v>
      </c>
      <c r="W30" s="75">
        <v>13242</v>
      </c>
    </row>
    <row r="31" spans="1:23" x14ac:dyDescent="0.25">
      <c r="A31" s="14">
        <v>44105</v>
      </c>
      <c r="B31" s="15">
        <f t="shared" si="0"/>
        <v>726</v>
      </c>
      <c r="C31" s="16">
        <v>35</v>
      </c>
      <c r="D31" s="16">
        <v>20</v>
      </c>
      <c r="E31" s="16">
        <v>66</v>
      </c>
      <c r="F31" s="16">
        <v>13</v>
      </c>
      <c r="G31" s="16">
        <v>186</v>
      </c>
      <c r="H31" s="16">
        <v>65</v>
      </c>
      <c r="I31" s="16">
        <v>42</v>
      </c>
      <c r="J31" s="16">
        <v>85</v>
      </c>
      <c r="K31" s="16">
        <v>81</v>
      </c>
      <c r="L31" s="16">
        <v>6</v>
      </c>
      <c r="M31" s="16">
        <v>70</v>
      </c>
      <c r="N31" s="16">
        <v>14</v>
      </c>
      <c r="O31" s="16">
        <v>5</v>
      </c>
      <c r="P31" s="16">
        <v>20</v>
      </c>
      <c r="Q31" s="16">
        <v>12</v>
      </c>
      <c r="R31" s="16">
        <v>6</v>
      </c>
      <c r="S31" s="17">
        <v>0</v>
      </c>
      <c r="T31" s="18"/>
      <c r="V31" s="36">
        <v>44105</v>
      </c>
      <c r="W31" s="75">
        <v>11285</v>
      </c>
    </row>
    <row r="32" spans="1:23" x14ac:dyDescent="0.25">
      <c r="A32" s="14">
        <v>44136</v>
      </c>
      <c r="B32" s="15">
        <f t="shared" si="0"/>
        <v>654</v>
      </c>
      <c r="C32" s="18">
        <v>21</v>
      </c>
      <c r="D32" s="18">
        <v>36</v>
      </c>
      <c r="E32" s="18">
        <v>60</v>
      </c>
      <c r="F32" s="18">
        <v>12</v>
      </c>
      <c r="G32" s="18">
        <v>153</v>
      </c>
      <c r="H32" s="18">
        <v>78</v>
      </c>
      <c r="I32" s="18">
        <v>24</v>
      </c>
      <c r="J32" s="18">
        <v>71</v>
      </c>
      <c r="K32" s="18">
        <v>78</v>
      </c>
      <c r="L32" s="18">
        <v>12</v>
      </c>
      <c r="M32" s="18">
        <v>69</v>
      </c>
      <c r="N32" s="18">
        <v>12</v>
      </c>
      <c r="O32" s="18">
        <v>5</v>
      </c>
      <c r="P32" s="18">
        <v>12</v>
      </c>
      <c r="Q32" s="18">
        <v>8</v>
      </c>
      <c r="R32" s="18">
        <v>3</v>
      </c>
      <c r="S32" s="17">
        <v>0</v>
      </c>
      <c r="T32" s="18"/>
      <c r="V32" s="36">
        <v>44136</v>
      </c>
      <c r="W32" s="75">
        <v>5743</v>
      </c>
    </row>
    <row r="33" spans="1:23" x14ac:dyDescent="0.25">
      <c r="A33" s="47">
        <v>44166</v>
      </c>
      <c r="B33" s="19">
        <f t="shared" si="0"/>
        <v>891</v>
      </c>
      <c r="C33" s="48">
        <v>31</v>
      </c>
      <c r="D33" s="48">
        <v>27</v>
      </c>
      <c r="E33" s="48">
        <v>73</v>
      </c>
      <c r="F33" s="48">
        <v>10</v>
      </c>
      <c r="G33" s="48">
        <v>239</v>
      </c>
      <c r="H33" s="48">
        <v>87</v>
      </c>
      <c r="I33" s="48">
        <v>33</v>
      </c>
      <c r="J33" s="48">
        <v>96</v>
      </c>
      <c r="K33" s="48">
        <v>118</v>
      </c>
      <c r="L33" s="48">
        <v>10</v>
      </c>
      <c r="M33" s="48">
        <v>82</v>
      </c>
      <c r="N33" s="48">
        <v>26</v>
      </c>
      <c r="O33" s="48">
        <v>10</v>
      </c>
      <c r="P33" s="48">
        <v>31</v>
      </c>
      <c r="Q33" s="48">
        <v>14</v>
      </c>
      <c r="R33" s="48">
        <v>4</v>
      </c>
      <c r="S33" s="49">
        <v>0</v>
      </c>
      <c r="T33" s="18"/>
      <c r="V33" s="65">
        <v>44166</v>
      </c>
      <c r="W33" s="76">
        <v>17423</v>
      </c>
    </row>
    <row r="34" spans="1:23" x14ac:dyDescent="0.25">
      <c r="A34" s="22">
        <v>44197</v>
      </c>
      <c r="B34" s="11">
        <f t="shared" si="0"/>
        <v>689</v>
      </c>
      <c r="C34" s="62">
        <v>30</v>
      </c>
      <c r="D34" s="12">
        <v>28</v>
      </c>
      <c r="E34" s="12">
        <v>60</v>
      </c>
      <c r="F34" s="12">
        <v>5</v>
      </c>
      <c r="G34" s="12">
        <v>157</v>
      </c>
      <c r="H34" s="12">
        <v>76</v>
      </c>
      <c r="I34" s="12">
        <v>30</v>
      </c>
      <c r="J34" s="12">
        <v>66</v>
      </c>
      <c r="K34" s="12">
        <v>89</v>
      </c>
      <c r="L34" s="12">
        <v>14</v>
      </c>
      <c r="M34" s="12">
        <v>79</v>
      </c>
      <c r="N34" s="12">
        <v>16</v>
      </c>
      <c r="O34" s="12">
        <v>7</v>
      </c>
      <c r="P34" s="12">
        <v>13</v>
      </c>
      <c r="Q34" s="12">
        <v>14</v>
      </c>
      <c r="R34" s="12">
        <v>5</v>
      </c>
      <c r="S34" s="13">
        <v>0</v>
      </c>
      <c r="T34" s="18"/>
      <c r="V34" s="35">
        <v>44197</v>
      </c>
      <c r="W34" s="74">
        <v>7832</v>
      </c>
    </row>
    <row r="35" spans="1:23" x14ac:dyDescent="0.25">
      <c r="A35" s="23">
        <v>44228</v>
      </c>
      <c r="B35" s="15">
        <f t="shared" si="0"/>
        <v>715</v>
      </c>
      <c r="C35" s="63">
        <v>35</v>
      </c>
      <c r="D35" s="16">
        <v>49</v>
      </c>
      <c r="E35" s="16">
        <v>62</v>
      </c>
      <c r="F35" s="16">
        <v>12</v>
      </c>
      <c r="G35" s="16">
        <v>180</v>
      </c>
      <c r="H35" s="16">
        <v>63</v>
      </c>
      <c r="I35" s="16">
        <v>28</v>
      </c>
      <c r="J35" s="16">
        <v>77</v>
      </c>
      <c r="K35" s="16">
        <v>85</v>
      </c>
      <c r="L35" s="16">
        <v>7</v>
      </c>
      <c r="M35" s="16">
        <v>64</v>
      </c>
      <c r="N35" s="16">
        <v>13</v>
      </c>
      <c r="O35" s="16">
        <v>5</v>
      </c>
      <c r="P35" s="16">
        <v>23</v>
      </c>
      <c r="Q35" s="16">
        <v>7</v>
      </c>
      <c r="R35" s="16">
        <v>5</v>
      </c>
      <c r="S35" s="37">
        <v>0</v>
      </c>
      <c r="T35" s="18"/>
      <c r="V35" s="23">
        <v>44228</v>
      </c>
      <c r="W35" s="75">
        <v>7987</v>
      </c>
    </row>
    <row r="36" spans="1:23" x14ac:dyDescent="0.25">
      <c r="A36" s="23">
        <v>44256</v>
      </c>
      <c r="B36" s="15">
        <f t="shared" si="0"/>
        <v>870</v>
      </c>
      <c r="C36" s="63">
        <v>28</v>
      </c>
      <c r="D36" s="16">
        <v>28</v>
      </c>
      <c r="E36" s="16">
        <v>98</v>
      </c>
      <c r="F36" s="16">
        <v>19</v>
      </c>
      <c r="G36" s="16">
        <v>190</v>
      </c>
      <c r="H36" s="16">
        <v>90</v>
      </c>
      <c r="I36" s="16">
        <v>40</v>
      </c>
      <c r="J36" s="16">
        <v>109</v>
      </c>
      <c r="K36" s="16">
        <v>107</v>
      </c>
      <c r="L36" s="16">
        <v>11</v>
      </c>
      <c r="M36" s="16">
        <v>77</v>
      </c>
      <c r="N36" s="16">
        <v>28</v>
      </c>
      <c r="O36" s="16">
        <v>9</v>
      </c>
      <c r="P36" s="16">
        <v>23</v>
      </c>
      <c r="Q36" s="16">
        <v>5</v>
      </c>
      <c r="R36" s="16">
        <v>8</v>
      </c>
      <c r="S36" s="37">
        <v>0</v>
      </c>
      <c r="T36" s="18"/>
      <c r="V36" s="23">
        <v>44256</v>
      </c>
      <c r="W36" s="75">
        <v>8327</v>
      </c>
    </row>
    <row r="37" spans="1:23" x14ac:dyDescent="0.25">
      <c r="A37" s="23">
        <v>44287</v>
      </c>
      <c r="B37" s="15">
        <f t="shared" si="0"/>
        <v>769</v>
      </c>
      <c r="C37" s="63">
        <v>23</v>
      </c>
      <c r="D37" s="16">
        <v>27</v>
      </c>
      <c r="E37" s="16">
        <v>67</v>
      </c>
      <c r="F37" s="16">
        <v>6</v>
      </c>
      <c r="G37" s="16">
        <v>199</v>
      </c>
      <c r="H37" s="16">
        <v>79</v>
      </c>
      <c r="I37" s="16">
        <v>24</v>
      </c>
      <c r="J37" s="16">
        <v>72</v>
      </c>
      <c r="K37" s="16">
        <v>122</v>
      </c>
      <c r="L37" s="16">
        <v>11</v>
      </c>
      <c r="M37" s="16">
        <v>68</v>
      </c>
      <c r="N37" s="16">
        <v>14</v>
      </c>
      <c r="O37" s="16">
        <v>11</v>
      </c>
      <c r="P37" s="16">
        <v>22</v>
      </c>
      <c r="Q37" s="16">
        <v>19</v>
      </c>
      <c r="R37" s="16">
        <v>5</v>
      </c>
      <c r="S37" s="37">
        <v>0</v>
      </c>
      <c r="T37" s="18"/>
      <c r="V37" s="23">
        <v>44287</v>
      </c>
      <c r="W37" s="75">
        <v>7242</v>
      </c>
    </row>
    <row r="38" spans="1:23" s="33" customFormat="1" x14ac:dyDescent="0.25">
      <c r="A38" s="23">
        <v>44317</v>
      </c>
      <c r="B38" s="15">
        <f t="shared" si="0"/>
        <v>682</v>
      </c>
      <c r="C38" s="64">
        <v>25</v>
      </c>
      <c r="D38" s="42">
        <v>17</v>
      </c>
      <c r="E38" s="42">
        <v>64</v>
      </c>
      <c r="F38" s="42">
        <v>8</v>
      </c>
      <c r="G38" s="42">
        <v>158</v>
      </c>
      <c r="H38" s="42">
        <v>74</v>
      </c>
      <c r="I38" s="42">
        <v>33</v>
      </c>
      <c r="J38" s="42">
        <v>78</v>
      </c>
      <c r="K38" s="42">
        <v>90</v>
      </c>
      <c r="L38" s="42">
        <v>9</v>
      </c>
      <c r="M38" s="42">
        <v>75</v>
      </c>
      <c r="N38" s="42">
        <v>13</v>
      </c>
      <c r="O38" s="42">
        <v>2</v>
      </c>
      <c r="P38" s="42">
        <v>24</v>
      </c>
      <c r="Q38" s="42">
        <v>7</v>
      </c>
      <c r="R38" s="42">
        <v>5</v>
      </c>
      <c r="S38" s="43">
        <v>0</v>
      </c>
      <c r="T38" s="18"/>
      <c r="V38" s="23">
        <v>44317</v>
      </c>
      <c r="W38" s="75">
        <v>4952</v>
      </c>
    </row>
    <row r="39" spans="1:23" x14ac:dyDescent="0.25">
      <c r="A39" s="23">
        <v>44348</v>
      </c>
      <c r="B39" s="15">
        <f t="shared" si="0"/>
        <v>710</v>
      </c>
      <c r="C39" s="64">
        <v>32</v>
      </c>
      <c r="D39" s="42">
        <v>39</v>
      </c>
      <c r="E39" s="42">
        <v>88</v>
      </c>
      <c r="F39" s="42">
        <v>7</v>
      </c>
      <c r="G39" s="42">
        <v>160</v>
      </c>
      <c r="H39" s="42">
        <v>76</v>
      </c>
      <c r="I39" s="42">
        <v>27</v>
      </c>
      <c r="J39" s="42">
        <v>69</v>
      </c>
      <c r="K39" s="42">
        <v>70</v>
      </c>
      <c r="L39" s="42">
        <v>6</v>
      </c>
      <c r="M39" s="42">
        <v>61</v>
      </c>
      <c r="N39" s="42">
        <v>16</v>
      </c>
      <c r="O39" s="42">
        <v>7</v>
      </c>
      <c r="P39" s="42">
        <v>27</v>
      </c>
      <c r="Q39" s="42">
        <v>13</v>
      </c>
      <c r="R39" s="42">
        <v>12</v>
      </c>
      <c r="S39" s="43">
        <v>0</v>
      </c>
      <c r="T39" s="18"/>
      <c r="V39" s="23">
        <v>44348</v>
      </c>
      <c r="W39" s="75">
        <v>14385</v>
      </c>
    </row>
    <row r="40" spans="1:23" x14ac:dyDescent="0.25">
      <c r="A40" s="23">
        <v>44378</v>
      </c>
      <c r="B40" s="15">
        <f t="shared" si="0"/>
        <v>639</v>
      </c>
      <c r="C40" s="64">
        <v>34</v>
      </c>
      <c r="D40" s="42">
        <v>20</v>
      </c>
      <c r="E40" s="42">
        <v>79</v>
      </c>
      <c r="F40" s="42">
        <v>5</v>
      </c>
      <c r="G40" s="42">
        <v>169</v>
      </c>
      <c r="H40" s="42">
        <v>60</v>
      </c>
      <c r="I40" s="42">
        <v>29</v>
      </c>
      <c r="J40" s="42">
        <v>56</v>
      </c>
      <c r="K40" s="42">
        <v>95</v>
      </c>
      <c r="L40" s="42">
        <v>1</v>
      </c>
      <c r="M40" s="42">
        <v>20</v>
      </c>
      <c r="N40" s="42">
        <v>17</v>
      </c>
      <c r="O40" s="42">
        <v>5</v>
      </c>
      <c r="P40" s="42">
        <v>14</v>
      </c>
      <c r="Q40" s="42">
        <v>18</v>
      </c>
      <c r="R40" s="42">
        <v>17</v>
      </c>
      <c r="S40" s="43">
        <v>0</v>
      </c>
      <c r="T40" s="18"/>
      <c r="V40" s="23">
        <v>44378</v>
      </c>
      <c r="W40" s="75">
        <v>7856</v>
      </c>
    </row>
    <row r="41" spans="1:23" x14ac:dyDescent="0.25">
      <c r="A41" s="23">
        <v>44409</v>
      </c>
      <c r="B41" s="15">
        <f t="shared" si="0"/>
        <v>570</v>
      </c>
      <c r="C41" s="64">
        <v>23</v>
      </c>
      <c r="D41" s="42">
        <v>20</v>
      </c>
      <c r="E41" s="42">
        <v>72</v>
      </c>
      <c r="F41" s="42">
        <v>6</v>
      </c>
      <c r="G41" s="42">
        <v>142</v>
      </c>
      <c r="H41" s="42">
        <v>67</v>
      </c>
      <c r="I41" s="42">
        <v>29</v>
      </c>
      <c r="J41" s="42">
        <v>46</v>
      </c>
      <c r="K41" s="42">
        <v>83</v>
      </c>
      <c r="L41" s="42">
        <v>1</v>
      </c>
      <c r="M41" s="42">
        <v>22</v>
      </c>
      <c r="N41" s="42">
        <v>16</v>
      </c>
      <c r="O41" s="42">
        <v>4</v>
      </c>
      <c r="P41" s="42">
        <v>16</v>
      </c>
      <c r="Q41" s="42">
        <v>16</v>
      </c>
      <c r="R41" s="42">
        <v>7</v>
      </c>
      <c r="S41" s="43">
        <v>0</v>
      </c>
      <c r="T41" s="18"/>
      <c r="V41" s="23">
        <v>44409</v>
      </c>
      <c r="W41" s="75">
        <v>3045</v>
      </c>
    </row>
    <row r="42" spans="1:23" x14ac:dyDescent="0.25">
      <c r="A42" s="23">
        <v>44440</v>
      </c>
      <c r="B42" s="15">
        <f t="shared" si="0"/>
        <v>569</v>
      </c>
      <c r="C42" s="64">
        <v>14</v>
      </c>
      <c r="D42" s="42">
        <v>17</v>
      </c>
      <c r="E42" s="42">
        <v>55</v>
      </c>
      <c r="F42" s="42">
        <v>5</v>
      </c>
      <c r="G42" s="42">
        <v>158</v>
      </c>
      <c r="H42" s="42">
        <v>53</v>
      </c>
      <c r="I42" s="42">
        <v>24</v>
      </c>
      <c r="J42" s="42">
        <v>48</v>
      </c>
      <c r="K42" s="42">
        <v>94</v>
      </c>
      <c r="L42" s="42">
        <v>7</v>
      </c>
      <c r="M42" s="42">
        <v>30</v>
      </c>
      <c r="N42" s="42">
        <v>18</v>
      </c>
      <c r="O42" s="42">
        <v>6</v>
      </c>
      <c r="P42" s="42">
        <v>19</v>
      </c>
      <c r="Q42" s="42">
        <v>14</v>
      </c>
      <c r="R42" s="42">
        <v>7</v>
      </c>
      <c r="S42" s="43">
        <v>0</v>
      </c>
      <c r="T42" s="18"/>
      <c r="V42" s="23">
        <v>44440</v>
      </c>
      <c r="W42" s="75">
        <v>3874</v>
      </c>
    </row>
    <row r="43" spans="1:23" x14ac:dyDescent="0.25">
      <c r="A43" s="23">
        <v>44470</v>
      </c>
      <c r="B43" s="15">
        <f t="shared" si="0"/>
        <v>625</v>
      </c>
      <c r="C43" s="64">
        <v>21</v>
      </c>
      <c r="D43" s="42">
        <v>20</v>
      </c>
      <c r="E43" s="42">
        <v>67</v>
      </c>
      <c r="F43" s="42">
        <v>5</v>
      </c>
      <c r="G43" s="42">
        <v>153</v>
      </c>
      <c r="H43" s="42">
        <v>71</v>
      </c>
      <c r="I43" s="42">
        <v>22</v>
      </c>
      <c r="J43" s="42">
        <v>55</v>
      </c>
      <c r="K43" s="42">
        <v>91</v>
      </c>
      <c r="L43" s="42">
        <v>8</v>
      </c>
      <c r="M43" s="42">
        <v>47</v>
      </c>
      <c r="N43" s="42">
        <v>13</v>
      </c>
      <c r="O43" s="42">
        <v>5</v>
      </c>
      <c r="P43" s="42">
        <v>24</v>
      </c>
      <c r="Q43" s="42">
        <v>14</v>
      </c>
      <c r="R43" s="42">
        <v>9</v>
      </c>
      <c r="S43" s="43">
        <v>0</v>
      </c>
      <c r="T43" s="18"/>
      <c r="V43" s="23">
        <v>44470</v>
      </c>
      <c r="W43" s="75">
        <v>3881</v>
      </c>
    </row>
    <row r="44" spans="1:23" x14ac:dyDescent="0.25">
      <c r="A44" s="23">
        <v>44501</v>
      </c>
      <c r="B44" s="15">
        <f t="shared" si="0"/>
        <v>655</v>
      </c>
      <c r="C44" s="64">
        <v>24</v>
      </c>
      <c r="D44" s="42">
        <v>37</v>
      </c>
      <c r="E44" s="42">
        <v>55</v>
      </c>
      <c r="F44" s="42">
        <v>9</v>
      </c>
      <c r="G44" s="42">
        <v>141</v>
      </c>
      <c r="H44" s="42">
        <v>78</v>
      </c>
      <c r="I44" s="42">
        <v>11</v>
      </c>
      <c r="J44" s="42">
        <v>78</v>
      </c>
      <c r="K44" s="42">
        <v>86</v>
      </c>
      <c r="L44" s="42">
        <v>9</v>
      </c>
      <c r="M44" s="42">
        <v>57</v>
      </c>
      <c r="N44" s="42">
        <v>20</v>
      </c>
      <c r="O44" s="42">
        <v>4</v>
      </c>
      <c r="P44" s="42">
        <v>28</v>
      </c>
      <c r="Q44" s="42">
        <v>10</v>
      </c>
      <c r="R44" s="42">
        <v>8</v>
      </c>
      <c r="S44" s="43">
        <v>0</v>
      </c>
      <c r="T44" s="18"/>
      <c r="V44" s="23">
        <v>44501</v>
      </c>
      <c r="W44" s="75">
        <v>3150</v>
      </c>
    </row>
    <row r="45" spans="1:23" x14ac:dyDescent="0.25">
      <c r="A45" s="23">
        <v>44531</v>
      </c>
      <c r="B45" s="15">
        <f t="shared" si="0"/>
        <v>717</v>
      </c>
      <c r="C45" s="64">
        <v>29</v>
      </c>
      <c r="D45" s="42">
        <v>24</v>
      </c>
      <c r="E45" s="42">
        <v>87</v>
      </c>
      <c r="F45" s="42">
        <v>7</v>
      </c>
      <c r="G45" s="42">
        <v>176</v>
      </c>
      <c r="H45" s="42">
        <v>80</v>
      </c>
      <c r="I45" s="42">
        <v>37</v>
      </c>
      <c r="J45" s="42">
        <v>69</v>
      </c>
      <c r="K45" s="42">
        <v>93</v>
      </c>
      <c r="L45" s="42">
        <v>9</v>
      </c>
      <c r="M45" s="42">
        <v>49</v>
      </c>
      <c r="N45" s="42">
        <v>11</v>
      </c>
      <c r="O45" s="42">
        <v>6</v>
      </c>
      <c r="P45" s="42">
        <v>17</v>
      </c>
      <c r="Q45" s="42">
        <v>16</v>
      </c>
      <c r="R45" s="42">
        <v>7</v>
      </c>
      <c r="S45" s="43">
        <v>0</v>
      </c>
      <c r="T45" s="18"/>
      <c r="V45" s="24">
        <v>44531</v>
      </c>
      <c r="W45" s="76">
        <v>7066</v>
      </c>
    </row>
    <row r="46" spans="1:23" x14ac:dyDescent="0.25">
      <c r="A46" s="22">
        <v>44562</v>
      </c>
      <c r="B46" s="11">
        <f t="shared" si="0"/>
        <v>600</v>
      </c>
      <c r="C46" s="70">
        <v>24</v>
      </c>
      <c r="D46" s="68">
        <v>17</v>
      </c>
      <c r="E46" s="68">
        <v>54</v>
      </c>
      <c r="F46" s="68">
        <v>9</v>
      </c>
      <c r="G46" s="68">
        <v>161</v>
      </c>
      <c r="H46" s="68">
        <v>67</v>
      </c>
      <c r="I46" s="68">
        <v>21</v>
      </c>
      <c r="J46" s="68">
        <v>47</v>
      </c>
      <c r="K46" s="68">
        <v>77</v>
      </c>
      <c r="L46" s="68">
        <v>5</v>
      </c>
      <c r="M46" s="68">
        <v>56</v>
      </c>
      <c r="N46" s="68">
        <v>22</v>
      </c>
      <c r="O46" s="68">
        <v>7</v>
      </c>
      <c r="P46" s="68">
        <v>16</v>
      </c>
      <c r="Q46" s="68">
        <v>10</v>
      </c>
      <c r="R46" s="68">
        <v>7</v>
      </c>
      <c r="S46" s="69">
        <v>0</v>
      </c>
      <c r="T46" s="18"/>
      <c r="V46" s="22">
        <v>44562</v>
      </c>
      <c r="W46" s="74">
        <v>6029</v>
      </c>
    </row>
    <row r="47" spans="1:23" x14ac:dyDescent="0.25">
      <c r="A47" s="23">
        <v>44593</v>
      </c>
      <c r="B47" s="15">
        <f t="shared" si="0"/>
        <v>702</v>
      </c>
      <c r="C47" s="64">
        <v>26</v>
      </c>
      <c r="D47" s="42">
        <v>25</v>
      </c>
      <c r="E47" s="42">
        <v>79</v>
      </c>
      <c r="F47" s="42">
        <v>6</v>
      </c>
      <c r="G47" s="42">
        <v>150</v>
      </c>
      <c r="H47" s="42">
        <v>77</v>
      </c>
      <c r="I47" s="42">
        <v>27</v>
      </c>
      <c r="J47" s="42">
        <v>54</v>
      </c>
      <c r="K47" s="42">
        <v>111</v>
      </c>
      <c r="L47" s="42">
        <v>16</v>
      </c>
      <c r="M47" s="42">
        <v>65</v>
      </c>
      <c r="N47" s="42">
        <v>16</v>
      </c>
      <c r="O47" s="42">
        <v>4</v>
      </c>
      <c r="P47" s="42">
        <v>20</v>
      </c>
      <c r="Q47" s="42">
        <v>16</v>
      </c>
      <c r="R47" s="42">
        <v>10</v>
      </c>
      <c r="S47" s="43">
        <v>0</v>
      </c>
      <c r="T47" s="18"/>
      <c r="V47" s="23">
        <v>44593</v>
      </c>
      <c r="W47" s="75">
        <v>8176</v>
      </c>
    </row>
    <row r="48" spans="1:23" x14ac:dyDescent="0.25">
      <c r="A48" s="23">
        <v>44621</v>
      </c>
      <c r="B48" s="15">
        <f t="shared" si="0"/>
        <v>775</v>
      </c>
      <c r="C48" s="64">
        <v>38</v>
      </c>
      <c r="D48" s="42">
        <v>30</v>
      </c>
      <c r="E48" s="42">
        <v>61</v>
      </c>
      <c r="F48" s="42">
        <v>11</v>
      </c>
      <c r="G48" s="42">
        <v>160</v>
      </c>
      <c r="H48" s="42">
        <v>92</v>
      </c>
      <c r="I48" s="42">
        <v>38</v>
      </c>
      <c r="J48" s="42">
        <v>78</v>
      </c>
      <c r="K48" s="42">
        <v>104</v>
      </c>
      <c r="L48" s="42">
        <v>9</v>
      </c>
      <c r="M48" s="42">
        <v>68</v>
      </c>
      <c r="N48" s="42">
        <v>35</v>
      </c>
      <c r="O48" s="42">
        <v>9</v>
      </c>
      <c r="P48" s="42">
        <v>20</v>
      </c>
      <c r="Q48" s="42">
        <v>10</v>
      </c>
      <c r="R48" s="42">
        <v>12</v>
      </c>
      <c r="S48" s="43">
        <v>0</v>
      </c>
      <c r="T48" s="18"/>
      <c r="V48" s="23">
        <v>44621</v>
      </c>
      <c r="W48" s="75">
        <v>9071</v>
      </c>
    </row>
    <row r="49" spans="1:23" x14ac:dyDescent="0.25">
      <c r="A49" s="23">
        <v>44652</v>
      </c>
      <c r="B49" s="15">
        <f t="shared" si="0"/>
        <v>763</v>
      </c>
      <c r="C49" s="64">
        <v>34</v>
      </c>
      <c r="D49" s="42">
        <v>24</v>
      </c>
      <c r="E49" s="42">
        <v>76</v>
      </c>
      <c r="F49" s="42">
        <v>10</v>
      </c>
      <c r="G49" s="42">
        <v>167</v>
      </c>
      <c r="H49" s="42">
        <v>80</v>
      </c>
      <c r="I49" s="42">
        <v>37</v>
      </c>
      <c r="J49" s="42">
        <v>80</v>
      </c>
      <c r="K49" s="42">
        <v>95</v>
      </c>
      <c r="L49" s="42">
        <v>3</v>
      </c>
      <c r="M49" s="42">
        <v>71</v>
      </c>
      <c r="N49" s="42">
        <v>18</v>
      </c>
      <c r="O49" s="42">
        <v>14</v>
      </c>
      <c r="P49" s="42">
        <v>25</v>
      </c>
      <c r="Q49" s="42">
        <v>15</v>
      </c>
      <c r="R49" s="42">
        <v>14</v>
      </c>
      <c r="S49" s="43">
        <v>0</v>
      </c>
      <c r="T49" s="18"/>
      <c r="V49" s="23">
        <v>44652</v>
      </c>
      <c r="W49" s="75">
        <v>5208</v>
      </c>
    </row>
    <row r="50" spans="1:23" x14ac:dyDescent="0.25">
      <c r="A50" s="23">
        <v>44682</v>
      </c>
      <c r="B50" s="15">
        <f t="shared" si="0"/>
        <v>778</v>
      </c>
      <c r="C50" s="64">
        <v>32</v>
      </c>
      <c r="D50" s="42">
        <v>34</v>
      </c>
      <c r="E50" s="42">
        <v>99</v>
      </c>
      <c r="F50" s="42">
        <v>11</v>
      </c>
      <c r="G50" s="42">
        <v>163</v>
      </c>
      <c r="H50" s="42">
        <v>82</v>
      </c>
      <c r="I50" s="42">
        <v>33</v>
      </c>
      <c r="J50" s="42">
        <v>69</v>
      </c>
      <c r="K50" s="42">
        <v>99</v>
      </c>
      <c r="L50" s="42">
        <v>7</v>
      </c>
      <c r="M50" s="42">
        <v>55</v>
      </c>
      <c r="N50" s="42">
        <v>18</v>
      </c>
      <c r="O50" s="42">
        <v>11</v>
      </c>
      <c r="P50" s="42">
        <v>29</v>
      </c>
      <c r="Q50" s="42">
        <v>20</v>
      </c>
      <c r="R50" s="42">
        <v>16</v>
      </c>
      <c r="S50" s="43">
        <v>0</v>
      </c>
      <c r="T50" s="18"/>
      <c r="V50" s="23">
        <v>44682</v>
      </c>
      <c r="W50" s="75">
        <v>8548</v>
      </c>
    </row>
    <row r="51" spans="1:23" x14ac:dyDescent="0.25">
      <c r="A51" s="23">
        <v>44713</v>
      </c>
      <c r="B51" s="15">
        <f t="shared" si="0"/>
        <v>709</v>
      </c>
      <c r="C51" s="64">
        <v>22</v>
      </c>
      <c r="D51" s="42">
        <v>26</v>
      </c>
      <c r="E51" s="42">
        <v>73</v>
      </c>
      <c r="F51" s="42">
        <v>6</v>
      </c>
      <c r="G51" s="42">
        <v>157</v>
      </c>
      <c r="H51" s="42">
        <v>72</v>
      </c>
      <c r="I51" s="42">
        <v>32</v>
      </c>
      <c r="J51" s="42">
        <v>79</v>
      </c>
      <c r="K51" s="42">
        <v>92</v>
      </c>
      <c r="L51" s="42">
        <v>8</v>
      </c>
      <c r="M51" s="42">
        <v>60</v>
      </c>
      <c r="N51" s="42">
        <v>19</v>
      </c>
      <c r="O51" s="42">
        <v>11</v>
      </c>
      <c r="P51" s="42">
        <v>25</v>
      </c>
      <c r="Q51" s="42">
        <v>15</v>
      </c>
      <c r="R51" s="42">
        <v>12</v>
      </c>
      <c r="S51" s="43">
        <v>0</v>
      </c>
      <c r="T51" s="18"/>
      <c r="V51" s="23">
        <v>44713</v>
      </c>
      <c r="W51" s="75">
        <v>4187</v>
      </c>
    </row>
    <row r="52" spans="1:23" x14ac:dyDescent="0.25">
      <c r="A52" s="23">
        <v>44743</v>
      </c>
      <c r="B52" s="15">
        <f t="shared" si="0"/>
        <v>710</v>
      </c>
      <c r="C52" s="64">
        <v>29</v>
      </c>
      <c r="D52" s="42">
        <v>35</v>
      </c>
      <c r="E52" s="42">
        <v>59</v>
      </c>
      <c r="F52" s="42">
        <v>7</v>
      </c>
      <c r="G52" s="42">
        <v>152</v>
      </c>
      <c r="H52" s="42">
        <v>75</v>
      </c>
      <c r="I52" s="42">
        <v>40</v>
      </c>
      <c r="J52" s="42">
        <v>68</v>
      </c>
      <c r="K52" s="42">
        <v>83</v>
      </c>
      <c r="L52" s="42">
        <v>4</v>
      </c>
      <c r="M52" s="42">
        <v>60</v>
      </c>
      <c r="N52" s="42">
        <v>27</v>
      </c>
      <c r="O52" s="42">
        <v>12</v>
      </c>
      <c r="P52" s="42">
        <v>32</v>
      </c>
      <c r="Q52" s="42">
        <v>14</v>
      </c>
      <c r="R52" s="42">
        <v>13</v>
      </c>
      <c r="S52" s="43">
        <v>0</v>
      </c>
      <c r="T52" s="18"/>
      <c r="V52" s="23">
        <v>44743</v>
      </c>
      <c r="W52" s="75">
        <v>6005</v>
      </c>
    </row>
    <row r="53" spans="1:23" x14ac:dyDescent="0.25">
      <c r="A53" s="23">
        <v>44774</v>
      </c>
      <c r="B53" s="15">
        <f t="shared" si="0"/>
        <v>718</v>
      </c>
      <c r="C53" s="64">
        <v>21</v>
      </c>
      <c r="D53" s="42">
        <v>19</v>
      </c>
      <c r="E53" s="42">
        <v>65</v>
      </c>
      <c r="F53" s="42">
        <v>5</v>
      </c>
      <c r="G53" s="42">
        <v>156</v>
      </c>
      <c r="H53" s="42">
        <v>87</v>
      </c>
      <c r="I53" s="42">
        <v>38</v>
      </c>
      <c r="J53" s="42">
        <v>77</v>
      </c>
      <c r="K53" s="42">
        <v>96</v>
      </c>
      <c r="L53" s="42">
        <v>10</v>
      </c>
      <c r="M53" s="42">
        <v>64</v>
      </c>
      <c r="N53" s="42">
        <v>18</v>
      </c>
      <c r="O53" s="42">
        <v>10</v>
      </c>
      <c r="P53" s="42">
        <v>24</v>
      </c>
      <c r="Q53" s="42">
        <v>15</v>
      </c>
      <c r="R53" s="42">
        <v>13</v>
      </c>
      <c r="S53" s="43">
        <v>0</v>
      </c>
      <c r="T53" s="18"/>
      <c r="V53" s="23">
        <v>44774</v>
      </c>
      <c r="W53" s="75">
        <v>5345</v>
      </c>
    </row>
    <row r="54" spans="1:23" x14ac:dyDescent="0.25">
      <c r="A54" s="23">
        <v>44805</v>
      </c>
      <c r="B54" s="15">
        <f t="shared" si="0"/>
        <v>762</v>
      </c>
      <c r="C54" s="64">
        <v>42</v>
      </c>
      <c r="D54" s="42">
        <v>33</v>
      </c>
      <c r="E54" s="42">
        <v>64</v>
      </c>
      <c r="F54" s="42">
        <v>9</v>
      </c>
      <c r="G54" s="42">
        <v>188</v>
      </c>
      <c r="H54" s="42">
        <v>72</v>
      </c>
      <c r="I54" s="42">
        <v>34</v>
      </c>
      <c r="J54" s="42">
        <v>72</v>
      </c>
      <c r="K54" s="42">
        <v>104</v>
      </c>
      <c r="L54" s="42">
        <v>6</v>
      </c>
      <c r="M54" s="42">
        <v>52</v>
      </c>
      <c r="N54" s="42">
        <v>17</v>
      </c>
      <c r="O54" s="42">
        <v>9</v>
      </c>
      <c r="P54" s="42">
        <v>38</v>
      </c>
      <c r="Q54" s="42">
        <v>12</v>
      </c>
      <c r="R54" s="42">
        <v>10</v>
      </c>
      <c r="S54" s="43">
        <v>0</v>
      </c>
      <c r="T54" s="18"/>
      <c r="V54" s="23">
        <v>44805</v>
      </c>
      <c r="W54" s="75">
        <v>6958</v>
      </c>
    </row>
    <row r="55" spans="1:23" x14ac:dyDescent="0.25">
      <c r="A55" s="23">
        <v>44835</v>
      </c>
      <c r="B55" s="15">
        <f t="shared" si="0"/>
        <v>722</v>
      </c>
      <c r="C55" s="64">
        <v>41</v>
      </c>
      <c r="D55" s="42">
        <v>28</v>
      </c>
      <c r="E55" s="42">
        <v>63</v>
      </c>
      <c r="F55" s="42">
        <v>6</v>
      </c>
      <c r="G55" s="42">
        <v>164</v>
      </c>
      <c r="H55" s="42">
        <v>63</v>
      </c>
      <c r="I55" s="42">
        <v>28</v>
      </c>
      <c r="J55" s="42">
        <v>78</v>
      </c>
      <c r="K55" s="42">
        <v>98</v>
      </c>
      <c r="L55" s="42">
        <v>8</v>
      </c>
      <c r="M55" s="42">
        <v>68</v>
      </c>
      <c r="N55" s="42">
        <v>20</v>
      </c>
      <c r="O55" s="42">
        <v>7</v>
      </c>
      <c r="P55" s="42">
        <v>25</v>
      </c>
      <c r="Q55" s="42">
        <v>12</v>
      </c>
      <c r="R55" s="42">
        <v>13</v>
      </c>
      <c r="S55" s="43">
        <v>0</v>
      </c>
      <c r="T55" s="18"/>
      <c r="V55" s="23">
        <v>44835</v>
      </c>
      <c r="W55" s="75">
        <v>4326</v>
      </c>
    </row>
    <row r="56" spans="1:23" x14ac:dyDescent="0.25">
      <c r="A56" s="23">
        <v>44866</v>
      </c>
      <c r="B56" s="15">
        <f t="shared" si="0"/>
        <v>808</v>
      </c>
      <c r="C56" s="64">
        <v>36</v>
      </c>
      <c r="D56" s="42">
        <v>39</v>
      </c>
      <c r="E56" s="42">
        <v>65</v>
      </c>
      <c r="F56" s="42">
        <v>8</v>
      </c>
      <c r="G56" s="42">
        <v>179</v>
      </c>
      <c r="H56" s="42">
        <v>89</v>
      </c>
      <c r="I56" s="42">
        <v>37</v>
      </c>
      <c r="J56" s="42">
        <v>78</v>
      </c>
      <c r="K56" s="42">
        <v>111</v>
      </c>
      <c r="L56" s="42">
        <v>10</v>
      </c>
      <c r="M56" s="42">
        <v>61</v>
      </c>
      <c r="N56" s="42">
        <v>28</v>
      </c>
      <c r="O56" s="42">
        <v>14</v>
      </c>
      <c r="P56" s="42">
        <v>33</v>
      </c>
      <c r="Q56" s="42">
        <v>13</v>
      </c>
      <c r="R56" s="42">
        <v>7</v>
      </c>
      <c r="S56" s="43">
        <v>0</v>
      </c>
      <c r="T56" s="18"/>
      <c r="V56" s="23">
        <v>44866</v>
      </c>
      <c r="W56" s="75">
        <v>9563</v>
      </c>
    </row>
    <row r="57" spans="1:23" x14ac:dyDescent="0.25">
      <c r="A57" s="23">
        <v>44896</v>
      </c>
      <c r="B57" s="19">
        <f t="shared" si="0"/>
        <v>879</v>
      </c>
      <c r="C57" s="87">
        <v>39</v>
      </c>
      <c r="D57" s="39">
        <v>45</v>
      </c>
      <c r="E57" s="39">
        <v>87</v>
      </c>
      <c r="F57" s="39">
        <v>11</v>
      </c>
      <c r="G57" s="39">
        <v>190</v>
      </c>
      <c r="H57" s="39">
        <v>87</v>
      </c>
      <c r="I57" s="39">
        <v>43</v>
      </c>
      <c r="J57" s="39">
        <v>83</v>
      </c>
      <c r="K57" s="39">
        <v>126</v>
      </c>
      <c r="L57" s="39">
        <v>9</v>
      </c>
      <c r="M57" s="39">
        <v>60</v>
      </c>
      <c r="N57" s="39">
        <v>24</v>
      </c>
      <c r="O57" s="39">
        <v>9</v>
      </c>
      <c r="P57" s="39">
        <v>30</v>
      </c>
      <c r="Q57" s="39">
        <v>27</v>
      </c>
      <c r="R57" s="39">
        <v>9</v>
      </c>
      <c r="S57" s="40">
        <v>0</v>
      </c>
      <c r="T57" s="18"/>
      <c r="V57" s="24">
        <v>44896</v>
      </c>
      <c r="W57" s="76">
        <v>10120</v>
      </c>
    </row>
    <row r="58" spans="1:23" x14ac:dyDescent="0.25">
      <c r="A58" s="22">
        <v>44927</v>
      </c>
      <c r="B58" s="11">
        <f t="shared" si="0"/>
        <v>775</v>
      </c>
      <c r="C58" s="90">
        <v>47</v>
      </c>
      <c r="D58" s="68">
        <v>35</v>
      </c>
      <c r="E58" s="68">
        <v>78</v>
      </c>
      <c r="F58" s="68">
        <v>9</v>
      </c>
      <c r="G58" s="68">
        <v>192</v>
      </c>
      <c r="H58" s="68">
        <v>68</v>
      </c>
      <c r="I58" s="68">
        <v>32</v>
      </c>
      <c r="J58" s="68">
        <v>69</v>
      </c>
      <c r="K58" s="68">
        <v>105</v>
      </c>
      <c r="L58" s="68">
        <v>7</v>
      </c>
      <c r="M58" s="68">
        <v>75</v>
      </c>
      <c r="N58" s="68">
        <v>14</v>
      </c>
      <c r="O58" s="68">
        <v>9</v>
      </c>
      <c r="P58" s="68">
        <v>17</v>
      </c>
      <c r="Q58" s="68">
        <v>5</v>
      </c>
      <c r="R58" s="68">
        <v>13</v>
      </c>
      <c r="S58" s="69">
        <v>0</v>
      </c>
      <c r="T58" s="18"/>
      <c r="V58" s="22">
        <v>44927</v>
      </c>
      <c r="W58" s="74">
        <v>9285</v>
      </c>
    </row>
    <row r="59" spans="1:23" x14ac:dyDescent="0.25">
      <c r="A59" s="23">
        <v>44958</v>
      </c>
      <c r="B59" s="15">
        <f t="shared" si="0"/>
        <v>833</v>
      </c>
      <c r="C59" s="91">
        <v>55</v>
      </c>
      <c r="D59" s="42">
        <v>30</v>
      </c>
      <c r="E59" s="42">
        <v>63</v>
      </c>
      <c r="F59" s="42">
        <v>11</v>
      </c>
      <c r="G59" s="42">
        <v>166</v>
      </c>
      <c r="H59" s="42">
        <v>74</v>
      </c>
      <c r="I59" s="42">
        <v>43</v>
      </c>
      <c r="J59" s="42">
        <v>83</v>
      </c>
      <c r="K59" s="42">
        <v>114</v>
      </c>
      <c r="L59" s="42">
        <v>11</v>
      </c>
      <c r="M59" s="42">
        <v>93</v>
      </c>
      <c r="N59" s="42">
        <v>18</v>
      </c>
      <c r="O59" s="42">
        <v>12</v>
      </c>
      <c r="P59" s="42">
        <v>31</v>
      </c>
      <c r="Q59" s="42">
        <v>13</v>
      </c>
      <c r="R59" s="42">
        <v>16</v>
      </c>
      <c r="S59" s="43">
        <v>0</v>
      </c>
      <c r="T59" s="18"/>
      <c r="V59" s="23">
        <v>44958</v>
      </c>
      <c r="W59" s="75">
        <v>11425</v>
      </c>
    </row>
    <row r="60" spans="1:23" x14ac:dyDescent="0.25">
      <c r="A60" s="23">
        <v>44986</v>
      </c>
      <c r="B60" s="15">
        <f t="shared" si="0"/>
        <v>959</v>
      </c>
      <c r="C60" s="91">
        <v>55</v>
      </c>
      <c r="D60" s="42">
        <v>39</v>
      </c>
      <c r="E60" s="42">
        <v>100</v>
      </c>
      <c r="F60" s="42">
        <v>6</v>
      </c>
      <c r="G60" s="42">
        <v>213</v>
      </c>
      <c r="H60" s="42">
        <v>87</v>
      </c>
      <c r="I60" s="42">
        <v>35</v>
      </c>
      <c r="J60" s="42">
        <v>99</v>
      </c>
      <c r="K60" s="42">
        <v>122</v>
      </c>
      <c r="L60" s="42">
        <v>16</v>
      </c>
      <c r="M60" s="42">
        <v>75</v>
      </c>
      <c r="N60" s="42">
        <v>20</v>
      </c>
      <c r="O60" s="42">
        <v>16</v>
      </c>
      <c r="P60" s="42">
        <v>44</v>
      </c>
      <c r="Q60" s="42">
        <v>21</v>
      </c>
      <c r="R60" s="42">
        <v>11</v>
      </c>
      <c r="S60" s="43">
        <v>0</v>
      </c>
      <c r="T60" s="18"/>
      <c r="V60" s="23">
        <v>44986</v>
      </c>
      <c r="W60" s="75">
        <v>7971</v>
      </c>
    </row>
    <row r="61" spans="1:23" x14ac:dyDescent="0.25">
      <c r="A61" s="23">
        <v>45017</v>
      </c>
      <c r="B61" s="15">
        <f t="shared" si="0"/>
        <v>931</v>
      </c>
      <c r="C61" s="91">
        <v>47</v>
      </c>
      <c r="D61" s="42">
        <v>36</v>
      </c>
      <c r="E61" s="42">
        <v>81</v>
      </c>
      <c r="F61" s="42">
        <v>58</v>
      </c>
      <c r="G61" s="42">
        <v>206</v>
      </c>
      <c r="H61" s="42">
        <v>87</v>
      </c>
      <c r="I61" s="42">
        <v>37</v>
      </c>
      <c r="J61" s="42">
        <v>76</v>
      </c>
      <c r="K61" s="42">
        <v>125</v>
      </c>
      <c r="L61" s="42">
        <v>9</v>
      </c>
      <c r="M61" s="42">
        <v>85</v>
      </c>
      <c r="N61" s="42">
        <v>16</v>
      </c>
      <c r="O61" s="42">
        <v>17</v>
      </c>
      <c r="P61" s="42">
        <v>27</v>
      </c>
      <c r="Q61" s="42">
        <v>11</v>
      </c>
      <c r="R61" s="42">
        <v>13</v>
      </c>
      <c r="S61" s="43">
        <v>0</v>
      </c>
      <c r="T61" s="18"/>
      <c r="V61" s="23">
        <v>45017</v>
      </c>
      <c r="W61" s="75">
        <v>16584</v>
      </c>
    </row>
    <row r="62" spans="1:23" x14ac:dyDescent="0.25">
      <c r="A62" s="23">
        <v>45047</v>
      </c>
      <c r="B62" s="15">
        <f t="shared" si="0"/>
        <v>909</v>
      </c>
      <c r="C62" s="91">
        <v>35</v>
      </c>
      <c r="D62" s="42">
        <v>32</v>
      </c>
      <c r="E62" s="42">
        <v>80</v>
      </c>
      <c r="F62" s="42">
        <v>8</v>
      </c>
      <c r="G62" s="42">
        <v>201</v>
      </c>
      <c r="H62" s="42">
        <v>99</v>
      </c>
      <c r="I62" s="42">
        <v>49</v>
      </c>
      <c r="J62" s="42">
        <v>85</v>
      </c>
      <c r="K62" s="42">
        <v>143</v>
      </c>
      <c r="L62" s="42">
        <v>11</v>
      </c>
      <c r="M62" s="42">
        <v>62</v>
      </c>
      <c r="N62" s="42">
        <v>24</v>
      </c>
      <c r="O62" s="42">
        <v>13</v>
      </c>
      <c r="P62" s="42">
        <v>36</v>
      </c>
      <c r="Q62" s="42">
        <v>13</v>
      </c>
      <c r="R62" s="42">
        <v>18</v>
      </c>
      <c r="S62" s="43">
        <v>0</v>
      </c>
      <c r="T62" s="18"/>
      <c r="V62" s="23">
        <v>45047</v>
      </c>
      <c r="W62" s="75">
        <v>5723</v>
      </c>
    </row>
    <row r="63" spans="1:23" x14ac:dyDescent="0.25">
      <c r="A63" s="23">
        <v>45078</v>
      </c>
      <c r="B63" s="15">
        <f t="shared" si="0"/>
        <v>1050</v>
      </c>
      <c r="C63" s="91">
        <v>34</v>
      </c>
      <c r="D63" s="42">
        <v>47</v>
      </c>
      <c r="E63" s="42">
        <v>98</v>
      </c>
      <c r="F63" s="42">
        <v>19</v>
      </c>
      <c r="G63" s="42">
        <v>254</v>
      </c>
      <c r="H63" s="42">
        <v>108</v>
      </c>
      <c r="I63" s="42">
        <v>38</v>
      </c>
      <c r="J63" s="42">
        <v>96</v>
      </c>
      <c r="K63" s="42">
        <v>127</v>
      </c>
      <c r="L63" s="42">
        <v>12</v>
      </c>
      <c r="M63" s="42">
        <v>96</v>
      </c>
      <c r="N63" s="42">
        <v>23</v>
      </c>
      <c r="O63" s="42">
        <v>19</v>
      </c>
      <c r="P63" s="42">
        <v>42</v>
      </c>
      <c r="Q63" s="42">
        <v>21</v>
      </c>
      <c r="R63" s="42">
        <v>16</v>
      </c>
      <c r="S63" s="43">
        <v>0</v>
      </c>
      <c r="T63" s="18"/>
      <c r="V63" s="23">
        <v>45078</v>
      </c>
      <c r="W63" s="75">
        <v>15020</v>
      </c>
    </row>
    <row r="64" spans="1:23" x14ac:dyDescent="0.25">
      <c r="A64" s="23">
        <v>45108</v>
      </c>
      <c r="B64" s="15">
        <f t="shared" si="0"/>
        <v>1025</v>
      </c>
      <c r="C64" s="91">
        <v>44</v>
      </c>
      <c r="D64" s="42">
        <v>34</v>
      </c>
      <c r="E64" s="42">
        <v>91</v>
      </c>
      <c r="F64" s="42">
        <v>10</v>
      </c>
      <c r="G64" s="42">
        <v>263</v>
      </c>
      <c r="H64" s="42">
        <v>95</v>
      </c>
      <c r="I64" s="42">
        <v>45</v>
      </c>
      <c r="J64" s="42">
        <v>93</v>
      </c>
      <c r="K64" s="42">
        <v>136</v>
      </c>
      <c r="L64" s="42">
        <v>11</v>
      </c>
      <c r="M64" s="42">
        <v>107</v>
      </c>
      <c r="N64" s="42">
        <v>18</v>
      </c>
      <c r="O64" s="42">
        <v>15</v>
      </c>
      <c r="P64" s="42">
        <v>31</v>
      </c>
      <c r="Q64" s="42">
        <v>22</v>
      </c>
      <c r="R64" s="42">
        <v>10</v>
      </c>
      <c r="S64" s="43">
        <v>0</v>
      </c>
      <c r="T64" s="18"/>
      <c r="V64" s="23">
        <v>45108</v>
      </c>
      <c r="W64" s="75">
        <v>9030</v>
      </c>
    </row>
    <row r="65" spans="1:23" x14ac:dyDescent="0.25">
      <c r="A65" s="23">
        <v>45139</v>
      </c>
      <c r="B65" s="15">
        <f t="shared" si="0"/>
        <v>1007</v>
      </c>
      <c r="C65" s="91">
        <v>41</v>
      </c>
      <c r="D65" s="42">
        <v>44</v>
      </c>
      <c r="E65" s="42">
        <v>70</v>
      </c>
      <c r="F65" s="42">
        <v>9</v>
      </c>
      <c r="G65" s="42">
        <v>251</v>
      </c>
      <c r="H65" s="42">
        <v>114</v>
      </c>
      <c r="I65" s="42">
        <v>54</v>
      </c>
      <c r="J65" s="42">
        <v>98</v>
      </c>
      <c r="K65" s="42">
        <v>127</v>
      </c>
      <c r="L65" s="42">
        <v>12</v>
      </c>
      <c r="M65" s="42">
        <v>82</v>
      </c>
      <c r="N65" s="42">
        <v>24</v>
      </c>
      <c r="O65" s="42">
        <v>13</v>
      </c>
      <c r="P65" s="42">
        <v>35</v>
      </c>
      <c r="Q65" s="42">
        <v>23</v>
      </c>
      <c r="R65" s="42">
        <v>10</v>
      </c>
      <c r="S65" s="43">
        <v>0</v>
      </c>
      <c r="T65" s="18"/>
      <c r="V65" s="23">
        <v>45139</v>
      </c>
      <c r="W65" s="75">
        <v>10506</v>
      </c>
    </row>
    <row r="66" spans="1:23" x14ac:dyDescent="0.25">
      <c r="A66" s="23">
        <v>45170</v>
      </c>
      <c r="B66" s="15">
        <f t="shared" si="0"/>
        <v>1016</v>
      </c>
      <c r="C66" s="91">
        <v>42</v>
      </c>
      <c r="D66" s="42">
        <v>39</v>
      </c>
      <c r="E66" s="42">
        <v>79</v>
      </c>
      <c r="F66" s="42">
        <v>14</v>
      </c>
      <c r="G66" s="42">
        <v>241</v>
      </c>
      <c r="H66" s="42">
        <v>78</v>
      </c>
      <c r="I66" s="42">
        <v>62</v>
      </c>
      <c r="J66" s="42">
        <v>106</v>
      </c>
      <c r="K66" s="42">
        <v>122</v>
      </c>
      <c r="L66" s="42">
        <v>17</v>
      </c>
      <c r="M66" s="42">
        <v>93</v>
      </c>
      <c r="N66" s="42">
        <v>22</v>
      </c>
      <c r="O66" s="42">
        <v>18</v>
      </c>
      <c r="P66" s="42">
        <v>46</v>
      </c>
      <c r="Q66" s="42">
        <v>22</v>
      </c>
      <c r="R66" s="42">
        <v>15</v>
      </c>
      <c r="S66" s="43">
        <v>0</v>
      </c>
      <c r="T66" s="18"/>
      <c r="V66" s="23">
        <v>45170</v>
      </c>
      <c r="W66" s="75">
        <v>13003</v>
      </c>
    </row>
    <row r="67" spans="1:23" x14ac:dyDescent="0.25">
      <c r="A67" s="23">
        <v>45200</v>
      </c>
      <c r="B67" s="15">
        <f t="shared" si="0"/>
        <v>1037</v>
      </c>
      <c r="C67" s="91">
        <v>48</v>
      </c>
      <c r="D67" s="42">
        <v>32</v>
      </c>
      <c r="E67" s="42">
        <v>106</v>
      </c>
      <c r="F67" s="42">
        <v>14</v>
      </c>
      <c r="G67" s="42">
        <v>262</v>
      </c>
      <c r="H67" s="42">
        <v>86</v>
      </c>
      <c r="I67" s="42">
        <v>56</v>
      </c>
      <c r="J67" s="42">
        <v>80</v>
      </c>
      <c r="K67" s="42">
        <v>152</v>
      </c>
      <c r="L67" s="42">
        <v>17</v>
      </c>
      <c r="M67" s="42">
        <v>83</v>
      </c>
      <c r="N67" s="42">
        <v>18</v>
      </c>
      <c r="O67" s="42">
        <v>10</v>
      </c>
      <c r="P67" s="42">
        <v>33</v>
      </c>
      <c r="Q67" s="42">
        <v>20</v>
      </c>
      <c r="R67" s="42">
        <v>20</v>
      </c>
      <c r="S67" s="43">
        <v>0</v>
      </c>
      <c r="T67" s="18"/>
      <c r="V67" s="23">
        <v>45200</v>
      </c>
      <c r="W67" s="75">
        <v>10762</v>
      </c>
    </row>
    <row r="68" spans="1:23" x14ac:dyDescent="0.25">
      <c r="A68" s="23">
        <v>45231</v>
      </c>
      <c r="B68" s="15">
        <f t="shared" si="0"/>
        <v>977</v>
      </c>
      <c r="C68" s="91">
        <v>37</v>
      </c>
      <c r="D68" s="42">
        <v>38</v>
      </c>
      <c r="E68" s="42">
        <v>75</v>
      </c>
      <c r="F68" s="42">
        <v>15</v>
      </c>
      <c r="G68" s="42">
        <v>205</v>
      </c>
      <c r="H68" s="42">
        <v>111</v>
      </c>
      <c r="I68" s="42">
        <v>53</v>
      </c>
      <c r="J68" s="42">
        <v>84</v>
      </c>
      <c r="K68" s="42">
        <v>151</v>
      </c>
      <c r="L68" s="42">
        <v>11</v>
      </c>
      <c r="M68" s="42">
        <v>98</v>
      </c>
      <c r="N68" s="42">
        <v>28</v>
      </c>
      <c r="O68" s="42">
        <v>15</v>
      </c>
      <c r="P68" s="42">
        <v>30</v>
      </c>
      <c r="Q68" s="42">
        <v>17</v>
      </c>
      <c r="R68" s="42">
        <v>9</v>
      </c>
      <c r="S68" s="43">
        <v>0</v>
      </c>
      <c r="T68" s="18"/>
      <c r="V68" s="23">
        <v>45231</v>
      </c>
      <c r="W68" s="75">
        <v>11594</v>
      </c>
    </row>
    <row r="69" spans="1:23" x14ac:dyDescent="0.25">
      <c r="A69" s="24">
        <v>45261</v>
      </c>
      <c r="B69" s="19">
        <f t="shared" si="0"/>
        <v>1078</v>
      </c>
      <c r="C69" s="92">
        <v>40</v>
      </c>
      <c r="D69" s="39">
        <v>53</v>
      </c>
      <c r="E69" s="39">
        <v>85</v>
      </c>
      <c r="F69" s="39">
        <v>10</v>
      </c>
      <c r="G69" s="39">
        <v>235</v>
      </c>
      <c r="H69" s="39">
        <v>108</v>
      </c>
      <c r="I69" s="39">
        <v>49</v>
      </c>
      <c r="J69" s="39">
        <v>113</v>
      </c>
      <c r="K69" s="39">
        <v>165</v>
      </c>
      <c r="L69" s="39">
        <v>8</v>
      </c>
      <c r="M69" s="39">
        <v>101</v>
      </c>
      <c r="N69" s="39">
        <v>16</v>
      </c>
      <c r="O69" s="39">
        <v>15</v>
      </c>
      <c r="P69" s="39">
        <v>46</v>
      </c>
      <c r="Q69" s="39">
        <v>20</v>
      </c>
      <c r="R69" s="39">
        <v>14</v>
      </c>
      <c r="S69" s="40">
        <v>0</v>
      </c>
      <c r="T69" s="18"/>
      <c r="V69" s="24">
        <v>45261</v>
      </c>
      <c r="W69" s="76">
        <v>9688</v>
      </c>
    </row>
    <row r="70" spans="1:23" x14ac:dyDescent="0.25">
      <c r="A70" s="22">
        <v>45292</v>
      </c>
      <c r="B70" s="11">
        <f t="shared" si="0"/>
        <v>1077</v>
      </c>
      <c r="C70" s="96">
        <v>56</v>
      </c>
      <c r="D70" s="68">
        <v>47</v>
      </c>
      <c r="E70" s="68">
        <v>96</v>
      </c>
      <c r="F70" s="68">
        <v>9</v>
      </c>
      <c r="G70" s="68">
        <v>237</v>
      </c>
      <c r="H70" s="68">
        <v>92</v>
      </c>
      <c r="I70" s="68">
        <v>51</v>
      </c>
      <c r="J70" s="68">
        <v>97</v>
      </c>
      <c r="K70" s="68">
        <v>156</v>
      </c>
      <c r="L70" s="68">
        <v>13</v>
      </c>
      <c r="M70" s="68">
        <v>111</v>
      </c>
      <c r="N70" s="68">
        <v>26</v>
      </c>
      <c r="O70" s="68">
        <v>23</v>
      </c>
      <c r="P70" s="68">
        <v>36</v>
      </c>
      <c r="Q70" s="68">
        <v>14</v>
      </c>
      <c r="R70" s="68">
        <v>13</v>
      </c>
      <c r="S70" s="69">
        <v>0</v>
      </c>
      <c r="T70" s="18"/>
      <c r="V70" s="22">
        <v>45292</v>
      </c>
      <c r="W70" s="74">
        <v>13887</v>
      </c>
    </row>
    <row r="71" spans="1:23" x14ac:dyDescent="0.25">
      <c r="A71" s="23">
        <v>45323</v>
      </c>
      <c r="B71" s="15">
        <f t="shared" si="0"/>
        <v>1193</v>
      </c>
      <c r="C71" s="91">
        <v>45</v>
      </c>
      <c r="D71" s="42">
        <v>45</v>
      </c>
      <c r="E71" s="42">
        <v>93</v>
      </c>
      <c r="F71" s="42">
        <v>14</v>
      </c>
      <c r="G71" s="42">
        <v>261</v>
      </c>
      <c r="H71" s="42">
        <v>120</v>
      </c>
      <c r="I71" s="42">
        <v>63</v>
      </c>
      <c r="J71" s="42">
        <v>136</v>
      </c>
      <c r="K71" s="42">
        <v>175</v>
      </c>
      <c r="L71" s="42">
        <v>14</v>
      </c>
      <c r="M71" s="42">
        <v>123</v>
      </c>
      <c r="N71" s="42">
        <v>33</v>
      </c>
      <c r="O71" s="42">
        <v>11</v>
      </c>
      <c r="P71" s="42">
        <v>36</v>
      </c>
      <c r="Q71" s="42">
        <v>8</v>
      </c>
      <c r="R71" s="42">
        <v>16</v>
      </c>
      <c r="S71" s="43">
        <v>0</v>
      </c>
      <c r="T71" s="18"/>
      <c r="V71" s="23">
        <v>45323</v>
      </c>
      <c r="W71" s="75">
        <v>11151</v>
      </c>
    </row>
    <row r="72" spans="1:23" x14ac:dyDescent="0.25">
      <c r="A72" s="23">
        <v>45352</v>
      </c>
      <c r="B72" s="15">
        <f t="shared" si="0"/>
        <v>1297</v>
      </c>
      <c r="C72" s="91">
        <v>52</v>
      </c>
      <c r="D72" s="42">
        <v>42</v>
      </c>
      <c r="E72" s="42">
        <v>109</v>
      </c>
      <c r="F72" s="42">
        <v>9</v>
      </c>
      <c r="G72" s="42">
        <v>318</v>
      </c>
      <c r="H72" s="42">
        <v>116</v>
      </c>
      <c r="I72" s="42">
        <v>62</v>
      </c>
      <c r="J72" s="42">
        <v>158</v>
      </c>
      <c r="K72" s="42">
        <v>181</v>
      </c>
      <c r="L72" s="42">
        <v>7</v>
      </c>
      <c r="M72" s="42">
        <v>105</v>
      </c>
      <c r="N72" s="42">
        <v>24</v>
      </c>
      <c r="O72" s="42">
        <v>20</v>
      </c>
      <c r="P72" s="42">
        <v>52</v>
      </c>
      <c r="Q72" s="42">
        <v>21</v>
      </c>
      <c r="R72" s="42">
        <v>21</v>
      </c>
      <c r="S72" s="43">
        <v>0</v>
      </c>
      <c r="T72" s="18"/>
      <c r="V72" s="23">
        <v>45352</v>
      </c>
      <c r="W72" s="75">
        <v>11162</v>
      </c>
    </row>
    <row r="73" spans="1:23" x14ac:dyDescent="0.25">
      <c r="A73" s="24">
        <v>45383</v>
      </c>
      <c r="B73" s="19">
        <f t="shared" si="0"/>
        <v>1367</v>
      </c>
      <c r="C73" s="92">
        <v>71</v>
      </c>
      <c r="D73" s="39">
        <v>66</v>
      </c>
      <c r="E73" s="39">
        <v>127</v>
      </c>
      <c r="F73" s="39">
        <v>17</v>
      </c>
      <c r="G73" s="39">
        <v>309</v>
      </c>
      <c r="H73" s="39">
        <v>137</v>
      </c>
      <c r="I73" s="39">
        <v>45</v>
      </c>
      <c r="J73" s="39">
        <v>119</v>
      </c>
      <c r="K73" s="39">
        <v>199</v>
      </c>
      <c r="L73" s="39">
        <v>11</v>
      </c>
      <c r="M73" s="39">
        <v>137</v>
      </c>
      <c r="N73" s="39">
        <v>27</v>
      </c>
      <c r="O73" s="39">
        <v>11</v>
      </c>
      <c r="P73" s="39">
        <v>44</v>
      </c>
      <c r="Q73" s="39">
        <v>34</v>
      </c>
      <c r="R73" s="39">
        <v>13</v>
      </c>
      <c r="S73" s="40">
        <v>0</v>
      </c>
      <c r="T73" s="18"/>
      <c r="V73" s="24">
        <v>45383</v>
      </c>
      <c r="W73" s="76">
        <v>34227</v>
      </c>
    </row>
    <row r="74" spans="1:23" x14ac:dyDescent="0.25">
      <c r="A74" s="20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T74" s="18"/>
      <c r="V74" s="38"/>
      <c r="W74" s="10"/>
    </row>
    <row r="75" spans="1:23" ht="30" x14ac:dyDescent="0.25">
      <c r="A75" s="60" t="s">
        <v>67</v>
      </c>
      <c r="B75" s="97">
        <f>SUM(C75:R75)</f>
        <v>84358845</v>
      </c>
      <c r="C75" s="97">
        <v>2953270</v>
      </c>
      <c r="D75" s="97">
        <v>1892122</v>
      </c>
      <c r="E75" s="97">
        <v>8140242</v>
      </c>
      <c r="F75" s="97">
        <v>684864</v>
      </c>
      <c r="G75" s="97">
        <v>18139116</v>
      </c>
      <c r="H75" s="97">
        <v>6391360</v>
      </c>
      <c r="I75" s="97">
        <v>4159150</v>
      </c>
      <c r="J75" s="97">
        <v>11280257</v>
      </c>
      <c r="K75" s="97">
        <v>13369393</v>
      </c>
      <c r="L75" s="97">
        <v>992666</v>
      </c>
      <c r="M75" s="97">
        <v>3755251</v>
      </c>
      <c r="N75" s="97">
        <v>2573135</v>
      </c>
      <c r="O75" s="97">
        <v>1628378</v>
      </c>
      <c r="P75" s="97">
        <v>4086152</v>
      </c>
      <c r="Q75" s="97">
        <v>2186643</v>
      </c>
      <c r="R75" s="98">
        <v>2126846</v>
      </c>
      <c r="S75" s="18"/>
      <c r="T75" s="18"/>
      <c r="V75" s="38"/>
      <c r="W75" s="10"/>
    </row>
    <row r="76" spans="1:23" x14ac:dyDescent="0.25">
      <c r="A76" s="20"/>
      <c r="B76" s="2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18"/>
      <c r="T76" s="18"/>
      <c r="V76" s="38"/>
      <c r="W76" s="10"/>
    </row>
    <row r="77" spans="1:23" ht="60" x14ac:dyDescent="0.25">
      <c r="A77" s="61" t="s">
        <v>68</v>
      </c>
      <c r="B77" s="50">
        <f>(B73+B72+B71)/B75*100000</f>
        <v>4.5721346706441981</v>
      </c>
      <c r="C77" s="50">
        <f t="shared" ref="C77:R77" si="1">(C73+C72+C71)/C75*100000</f>
        <v>5.6886095751489032</v>
      </c>
      <c r="D77" s="50">
        <f t="shared" si="1"/>
        <v>8.0861593491328776</v>
      </c>
      <c r="E77" s="50">
        <f t="shared" si="1"/>
        <v>4.0416488846400389</v>
      </c>
      <c r="F77" s="50">
        <f t="shared" si="1"/>
        <v>5.8405756471357817</v>
      </c>
      <c r="G77" s="50">
        <f t="shared" si="1"/>
        <v>4.8954976637229732</v>
      </c>
      <c r="H77" s="50">
        <f t="shared" si="1"/>
        <v>5.83600360486657</v>
      </c>
      <c r="I77" s="50">
        <f t="shared" si="1"/>
        <v>4.0873736220141135</v>
      </c>
      <c r="J77" s="50">
        <f t="shared" si="1"/>
        <v>3.6612641006317497</v>
      </c>
      <c r="K77" s="50">
        <f t="shared" si="1"/>
        <v>4.1512729859912119</v>
      </c>
      <c r="L77" s="50">
        <f t="shared" si="1"/>
        <v>3.2236421918349172</v>
      </c>
      <c r="M77" s="50">
        <f t="shared" si="1"/>
        <v>9.7197231290265282</v>
      </c>
      <c r="N77" s="50">
        <f t="shared" si="1"/>
        <v>3.2645003079900587</v>
      </c>
      <c r="O77" s="50">
        <f t="shared" si="1"/>
        <v>2.5792537113618583</v>
      </c>
      <c r="P77" s="50">
        <f t="shared" si="1"/>
        <v>3.230423146275518</v>
      </c>
      <c r="Q77" s="50">
        <f t="shared" si="1"/>
        <v>2.8811287439239051</v>
      </c>
      <c r="R77" s="50">
        <f t="shared" si="1"/>
        <v>2.3508989367354287</v>
      </c>
      <c r="S77" s="18"/>
      <c r="T77" s="18"/>
    </row>
    <row r="78" spans="1:23" x14ac:dyDescent="0.25">
      <c r="A78" s="38"/>
      <c r="B78" s="33"/>
      <c r="C78" s="34"/>
    </row>
    <row r="79" spans="1:23" x14ac:dyDescent="0.25">
      <c r="A79" s="33" t="s">
        <v>42</v>
      </c>
      <c r="B79" s="38"/>
      <c r="C79" s="57"/>
      <c r="E79" s="54"/>
      <c r="F79" s="54"/>
      <c r="G79" s="55"/>
      <c r="H79" s="53" t="s">
        <v>20</v>
      </c>
      <c r="J79" s="56"/>
      <c r="K79" s="56"/>
      <c r="L79" s="56"/>
      <c r="N79" s="56"/>
    </row>
    <row r="80" spans="1:23" x14ac:dyDescent="0.25">
      <c r="B80" s="38"/>
      <c r="C80" s="52"/>
      <c r="D80" s="54"/>
      <c r="E80" s="54"/>
      <c r="F80" s="54"/>
      <c r="G80" s="55"/>
      <c r="H80" s="56"/>
      <c r="I80" s="56"/>
      <c r="J80" s="56"/>
      <c r="K80" s="56"/>
      <c r="L80" s="56"/>
      <c r="M80" s="56"/>
      <c r="N80" s="56"/>
    </row>
    <row r="81" spans="1:26" x14ac:dyDescent="0.25">
      <c r="A81" s="2"/>
      <c r="B81" s="33"/>
      <c r="C81" s="94"/>
      <c r="D81" s="95"/>
      <c r="E81" s="95"/>
      <c r="F81" s="9"/>
      <c r="G81" s="9"/>
      <c r="H81" s="9"/>
      <c r="I81" s="9"/>
      <c r="J81" s="9"/>
      <c r="K81" s="9"/>
      <c r="L81" s="9"/>
      <c r="M81" s="38"/>
      <c r="N81" s="9"/>
      <c r="O81" s="9"/>
      <c r="P81" s="9"/>
      <c r="Q81" s="9"/>
      <c r="R81" s="9"/>
      <c r="S81" s="9"/>
    </row>
    <row r="82" spans="1:26" x14ac:dyDescent="0.25">
      <c r="D82" s="18"/>
      <c r="E82" s="18"/>
      <c r="F82" s="18"/>
      <c r="G82" s="33"/>
    </row>
    <row r="83" spans="1:26" x14ac:dyDescent="0.25">
      <c r="A83" s="2" t="s">
        <v>25</v>
      </c>
      <c r="B83" s="4"/>
      <c r="C83" s="4"/>
      <c r="D83" s="4"/>
      <c r="E83" s="58" t="s">
        <v>44</v>
      </c>
      <c r="F83" s="4"/>
      <c r="G83" s="4"/>
      <c r="H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2" t="s">
        <v>26</v>
      </c>
      <c r="Z83" s="58" t="s">
        <v>48</v>
      </c>
    </row>
    <row r="84" spans="1:26" x14ac:dyDescent="0.25">
      <c r="A84" s="3" t="s">
        <v>43</v>
      </c>
      <c r="E84" s="57" t="s">
        <v>45</v>
      </c>
      <c r="V84" s="3" t="s">
        <v>27</v>
      </c>
      <c r="Z84" s="57" t="s">
        <v>49</v>
      </c>
    </row>
    <row r="85" spans="1:26" x14ac:dyDescent="0.25">
      <c r="A85" s="3" t="s">
        <v>23</v>
      </c>
      <c r="E85" s="57" t="s">
        <v>46</v>
      </c>
      <c r="V85" s="3" t="s">
        <v>23</v>
      </c>
      <c r="Z85" s="57" t="s">
        <v>46</v>
      </c>
    </row>
    <row r="87" spans="1:26" ht="57" customHeight="1" x14ac:dyDescent="0.25">
      <c r="A87" s="26" t="s">
        <v>33</v>
      </c>
      <c r="B87" s="27" t="s">
        <v>47</v>
      </c>
      <c r="V87" s="27" t="s">
        <v>50</v>
      </c>
      <c r="W87" s="27" t="s">
        <v>51</v>
      </c>
      <c r="X87" s="46" t="s">
        <v>52</v>
      </c>
    </row>
    <row r="88" spans="1:26" x14ac:dyDescent="0.25">
      <c r="A88" s="22">
        <v>43831</v>
      </c>
      <c r="B88" s="17">
        <v>1024</v>
      </c>
      <c r="V88" s="66">
        <v>2006</v>
      </c>
      <c r="W88" s="45">
        <v>21550</v>
      </c>
      <c r="X88" s="67">
        <v>105301</v>
      </c>
    </row>
    <row r="89" spans="1:26" x14ac:dyDescent="0.25">
      <c r="A89" s="23">
        <v>43862</v>
      </c>
      <c r="B89" s="17">
        <v>953</v>
      </c>
      <c r="V89" s="28">
        <v>2007</v>
      </c>
      <c r="W89" s="29">
        <v>20403</v>
      </c>
      <c r="X89" s="30">
        <v>104772</v>
      </c>
    </row>
    <row r="90" spans="1:26" x14ac:dyDescent="0.25">
      <c r="A90" s="23">
        <v>43891</v>
      </c>
      <c r="B90" s="17">
        <v>1002</v>
      </c>
      <c r="V90" s="28">
        <v>2008</v>
      </c>
      <c r="W90" s="29">
        <v>21637</v>
      </c>
      <c r="X90" s="30">
        <v>100038</v>
      </c>
    </row>
    <row r="91" spans="1:26" x14ac:dyDescent="0.25">
      <c r="A91" s="23">
        <v>43922</v>
      </c>
      <c r="B91" s="17">
        <v>976</v>
      </c>
      <c r="V91" s="28">
        <v>2009</v>
      </c>
      <c r="W91" s="29">
        <v>23623</v>
      </c>
      <c r="X91" s="30">
        <v>227190</v>
      </c>
    </row>
    <row r="92" spans="1:26" x14ac:dyDescent="0.25">
      <c r="A92" s="23">
        <v>43952</v>
      </c>
      <c r="B92" s="17">
        <v>1054</v>
      </c>
      <c r="V92" s="28">
        <v>2010</v>
      </c>
      <c r="W92" s="29">
        <v>22570</v>
      </c>
      <c r="X92" s="30">
        <v>108722</v>
      </c>
    </row>
    <row r="93" spans="1:26" x14ac:dyDescent="0.25">
      <c r="A93" s="23">
        <v>43983</v>
      </c>
      <c r="B93" s="17">
        <v>938</v>
      </c>
      <c r="V93" s="28">
        <v>2011</v>
      </c>
      <c r="W93" s="30">
        <v>24948</v>
      </c>
      <c r="X93" s="30">
        <v>115391</v>
      </c>
    </row>
    <row r="94" spans="1:26" x14ac:dyDescent="0.25">
      <c r="A94" s="23">
        <v>44013</v>
      </c>
      <c r="B94" s="17">
        <v>926</v>
      </c>
      <c r="V94" s="28">
        <v>2012</v>
      </c>
      <c r="W94" s="29">
        <v>46168</v>
      </c>
      <c r="X94" s="30">
        <v>137324</v>
      </c>
    </row>
    <row r="95" spans="1:26" x14ac:dyDescent="0.25">
      <c r="A95" s="23">
        <v>44044</v>
      </c>
      <c r="B95" s="17">
        <v>725</v>
      </c>
      <c r="V95" s="28">
        <v>2013</v>
      </c>
      <c r="W95" s="29">
        <v>20476</v>
      </c>
      <c r="X95" s="30">
        <v>153065</v>
      </c>
    </row>
    <row r="96" spans="1:26" x14ac:dyDescent="0.25">
      <c r="A96" s="23">
        <v>44075</v>
      </c>
      <c r="B96" s="17">
        <v>756</v>
      </c>
      <c r="F96" s="1"/>
      <c r="G96" s="31"/>
      <c r="V96" s="28">
        <v>2014</v>
      </c>
      <c r="W96" s="29">
        <v>18159</v>
      </c>
      <c r="X96" s="30">
        <v>108522</v>
      </c>
    </row>
    <row r="97" spans="1:24" x14ac:dyDescent="0.25">
      <c r="A97" s="23">
        <v>44105</v>
      </c>
      <c r="B97" s="17">
        <v>759</v>
      </c>
      <c r="D97" s="32"/>
      <c r="E97" s="18"/>
      <c r="F97" s="33"/>
      <c r="G97" s="33"/>
      <c r="H97" s="33"/>
      <c r="V97" s="28">
        <v>2015</v>
      </c>
      <c r="W97" s="29">
        <v>16274</v>
      </c>
      <c r="X97" s="30">
        <v>102198</v>
      </c>
    </row>
    <row r="98" spans="1:24" s="4" customFormat="1" x14ac:dyDescent="0.25">
      <c r="A98" s="23">
        <v>44136</v>
      </c>
      <c r="B98" s="17">
        <v>729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V98" s="28">
        <v>2016</v>
      </c>
      <c r="W98" s="29">
        <v>14024</v>
      </c>
      <c r="X98" s="30">
        <v>94949</v>
      </c>
    </row>
    <row r="99" spans="1:24" x14ac:dyDescent="0.25">
      <c r="A99" s="23">
        <v>44166</v>
      </c>
      <c r="B99" s="17">
        <v>885</v>
      </c>
      <c r="V99" s="28">
        <v>2017</v>
      </c>
      <c r="W99" s="29">
        <v>13888</v>
      </c>
      <c r="X99" s="30">
        <v>101671</v>
      </c>
    </row>
    <row r="100" spans="1:24" x14ac:dyDescent="0.25">
      <c r="A100" s="22">
        <v>44197</v>
      </c>
      <c r="B100" s="41">
        <v>761</v>
      </c>
      <c r="V100" s="28">
        <v>2018</v>
      </c>
      <c r="W100" s="29">
        <v>13027</v>
      </c>
      <c r="X100" s="30">
        <v>90371</v>
      </c>
    </row>
    <row r="101" spans="1:24" x14ac:dyDescent="0.25">
      <c r="A101" s="23">
        <v>44228</v>
      </c>
      <c r="B101" s="44">
        <v>761</v>
      </c>
      <c r="V101" s="28">
        <v>2019</v>
      </c>
      <c r="W101" s="29">
        <v>14353</v>
      </c>
      <c r="X101" s="30">
        <v>129313</v>
      </c>
    </row>
    <row r="102" spans="1:24" x14ac:dyDescent="0.25">
      <c r="A102" s="23">
        <v>44256</v>
      </c>
      <c r="B102" s="44">
        <v>896</v>
      </c>
      <c r="V102" s="28">
        <v>2020</v>
      </c>
      <c r="W102" s="30">
        <v>8936</v>
      </c>
      <c r="X102" s="30">
        <v>178959</v>
      </c>
    </row>
    <row r="103" spans="1:24" x14ac:dyDescent="0.25">
      <c r="A103" s="23">
        <v>44287</v>
      </c>
      <c r="B103" s="51">
        <v>836</v>
      </c>
      <c r="V103" s="88">
        <v>2021</v>
      </c>
      <c r="W103" s="89">
        <v>7439</v>
      </c>
      <c r="X103" s="30">
        <v>68248</v>
      </c>
    </row>
    <row r="104" spans="1:24" x14ac:dyDescent="0.25">
      <c r="A104" s="23">
        <v>44317</v>
      </c>
      <c r="B104" s="44">
        <v>682</v>
      </c>
      <c r="V104" s="88">
        <v>2022</v>
      </c>
      <c r="W104" s="99">
        <v>7907</v>
      </c>
      <c r="X104" s="89">
        <v>75690</v>
      </c>
    </row>
    <row r="105" spans="1:24" x14ac:dyDescent="0.25">
      <c r="A105" s="36">
        <v>44348</v>
      </c>
      <c r="B105" s="44">
        <v>776</v>
      </c>
      <c r="V105" s="72">
        <v>2023</v>
      </c>
      <c r="W105" s="100">
        <v>10619</v>
      </c>
      <c r="X105" s="100">
        <v>152468</v>
      </c>
    </row>
    <row r="106" spans="1:24" x14ac:dyDescent="0.25">
      <c r="A106" s="36">
        <v>44378</v>
      </c>
      <c r="B106" s="51">
        <v>711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4" x14ac:dyDescent="0.25">
      <c r="A107" s="36">
        <v>44409</v>
      </c>
      <c r="B107" s="44">
        <v>670</v>
      </c>
    </row>
    <row r="108" spans="1:24" x14ac:dyDescent="0.25">
      <c r="A108" s="36">
        <v>44440</v>
      </c>
      <c r="B108" s="44">
        <v>612</v>
      </c>
    </row>
    <row r="109" spans="1:24" x14ac:dyDescent="0.25">
      <c r="A109" s="36">
        <v>44470</v>
      </c>
      <c r="B109" s="44">
        <v>678</v>
      </c>
    </row>
    <row r="110" spans="1:24" x14ac:dyDescent="0.25">
      <c r="A110" s="36">
        <v>44501</v>
      </c>
      <c r="B110" s="44">
        <v>698</v>
      </c>
    </row>
    <row r="111" spans="1:24" x14ac:dyDescent="0.25">
      <c r="A111" s="36">
        <v>44531</v>
      </c>
      <c r="B111" s="44">
        <v>751</v>
      </c>
    </row>
    <row r="112" spans="1:24" x14ac:dyDescent="0.25">
      <c r="A112" s="35">
        <v>44562</v>
      </c>
      <c r="B112" s="41">
        <v>639</v>
      </c>
    </row>
    <row r="113" spans="1:20" x14ac:dyDescent="0.25">
      <c r="A113" s="36">
        <v>44593</v>
      </c>
      <c r="B113" s="71">
        <v>742</v>
      </c>
    </row>
    <row r="114" spans="1:20" x14ac:dyDescent="0.25">
      <c r="A114" s="36">
        <v>44621</v>
      </c>
      <c r="B114" s="73">
        <v>813</v>
      </c>
    </row>
    <row r="115" spans="1:20" x14ac:dyDescent="0.25">
      <c r="A115" s="36">
        <v>44652</v>
      </c>
      <c r="B115" s="73">
        <v>816</v>
      </c>
    </row>
    <row r="116" spans="1:20" x14ac:dyDescent="0.25">
      <c r="A116" s="36">
        <v>44682</v>
      </c>
      <c r="B116" s="71">
        <v>798</v>
      </c>
    </row>
    <row r="117" spans="1:20" x14ac:dyDescent="0.25">
      <c r="A117" s="36">
        <v>44713</v>
      </c>
      <c r="B117" s="73">
        <v>732</v>
      </c>
    </row>
    <row r="118" spans="1:20" x14ac:dyDescent="0.25">
      <c r="A118" s="36">
        <v>44743</v>
      </c>
      <c r="B118" s="51">
        <v>734</v>
      </c>
    </row>
    <row r="119" spans="1:20" x14ac:dyDescent="0.25">
      <c r="A119" s="36">
        <v>44774</v>
      </c>
      <c r="B119" s="44">
        <v>729</v>
      </c>
      <c r="C119" s="33"/>
    </row>
    <row r="120" spans="1:20" x14ac:dyDescent="0.25">
      <c r="A120" s="36">
        <v>44805</v>
      </c>
      <c r="B120" s="44">
        <v>820</v>
      </c>
      <c r="C120" s="33"/>
    </row>
    <row r="121" spans="1:20" s="4" customFormat="1" x14ac:dyDescent="0.25">
      <c r="A121" s="36">
        <v>44835</v>
      </c>
      <c r="B121" s="71">
        <v>823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6">
        <v>44866</v>
      </c>
      <c r="B122" s="71">
        <v>857</v>
      </c>
    </row>
    <row r="123" spans="1:20" x14ac:dyDescent="0.25">
      <c r="A123" s="65">
        <v>44896</v>
      </c>
      <c r="B123" s="83">
        <v>931</v>
      </c>
    </row>
    <row r="124" spans="1:20" x14ac:dyDescent="0.25">
      <c r="A124" s="35">
        <v>44927</v>
      </c>
      <c r="B124" s="93">
        <v>813</v>
      </c>
    </row>
    <row r="125" spans="1:20" x14ac:dyDescent="0.25">
      <c r="A125" s="36">
        <v>44958</v>
      </c>
      <c r="B125" s="73">
        <v>902</v>
      </c>
    </row>
    <row r="126" spans="1:20" x14ac:dyDescent="0.25">
      <c r="A126" s="36">
        <v>44986</v>
      </c>
      <c r="B126" s="73">
        <v>1001</v>
      </c>
    </row>
    <row r="127" spans="1:20" x14ac:dyDescent="0.25">
      <c r="A127" s="36">
        <v>45017</v>
      </c>
      <c r="B127" s="71">
        <v>974</v>
      </c>
    </row>
    <row r="128" spans="1:20" x14ac:dyDescent="0.25">
      <c r="A128" s="36">
        <v>45047</v>
      </c>
      <c r="B128" s="73">
        <v>974</v>
      </c>
    </row>
    <row r="129" spans="1:3" x14ac:dyDescent="0.25">
      <c r="A129" s="36">
        <v>45078</v>
      </c>
      <c r="B129" s="73">
        <v>1061</v>
      </c>
      <c r="C129" s="33"/>
    </row>
    <row r="130" spans="1:3" x14ac:dyDescent="0.25">
      <c r="A130" s="36">
        <v>45108</v>
      </c>
      <c r="B130" s="71">
        <v>1083</v>
      </c>
      <c r="C130" s="33"/>
    </row>
    <row r="131" spans="1:3" x14ac:dyDescent="0.25">
      <c r="A131" s="36">
        <v>45139</v>
      </c>
      <c r="B131" s="73">
        <v>1034</v>
      </c>
    </row>
    <row r="132" spans="1:3" x14ac:dyDescent="0.25">
      <c r="A132" s="36">
        <v>45170</v>
      </c>
      <c r="B132" s="71">
        <v>1047</v>
      </c>
    </row>
    <row r="133" spans="1:3" x14ac:dyDescent="0.25">
      <c r="A133" s="36">
        <v>45200</v>
      </c>
      <c r="B133" s="73">
        <v>1045</v>
      </c>
    </row>
    <row r="134" spans="1:3" x14ac:dyDescent="0.25">
      <c r="A134" s="36">
        <v>45231</v>
      </c>
      <c r="B134" s="71">
        <v>1019</v>
      </c>
    </row>
    <row r="135" spans="1:3" x14ac:dyDescent="0.25">
      <c r="A135" s="65">
        <v>45261</v>
      </c>
      <c r="B135" s="83">
        <v>1109</v>
      </c>
    </row>
    <row r="136" spans="1:3" x14ac:dyDescent="0.25">
      <c r="A136" s="65">
        <v>45292</v>
      </c>
      <c r="B136" s="110">
        <v>1136</v>
      </c>
    </row>
  </sheetData>
  <sortState ref="A28:D43">
    <sortCondition ref="A28:A43"/>
  </sortState>
  <mergeCells count="4">
    <mergeCell ref="V8:V9"/>
    <mergeCell ref="W8:W9"/>
    <mergeCell ref="B8:S8"/>
    <mergeCell ref="A8:A9"/>
  </mergeCells>
  <hyperlinks>
    <hyperlink ref="H79" r:id="rId1"/>
  </hyperlinks>
  <pageMargins left="0.7" right="0.7" top="0.78740157499999996" bottom="0.78740157499999996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IWH-Insolvenztrend - 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AGR</cp:lastModifiedBy>
  <dcterms:created xsi:type="dcterms:W3CDTF">2020-05-04T09:53:39Z</dcterms:created>
  <dcterms:modified xsi:type="dcterms:W3CDTF">2024-05-02T07:05:56Z</dcterms:modified>
</cp:coreProperties>
</file>